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autoCompressPictures="0" defaultThemeVersion="124226"/>
  <mc:AlternateContent xmlns:mc="http://schemas.openxmlformats.org/markup-compatibility/2006">
    <mc:Choice Requires="x15">
      <x15ac:absPath xmlns:x15ac="http://schemas.microsoft.com/office/spreadsheetml/2010/11/ac" url="https://myccsonline-my.sharepoint.com/personal/monika_dixon_cancer_ca/Documents/G Drive Files/old computer Desktop/transition/"/>
    </mc:Choice>
  </mc:AlternateContent>
  <xr:revisionPtr revIDLastSave="0" documentId="8_{6FEC9D3A-07E0-480B-A197-B97BF40A2800}" xr6:coauthVersionLast="47" xr6:coauthVersionMax="47" xr10:uidLastSave="{00000000-0000-0000-0000-000000000000}"/>
  <bookViews>
    <workbookView xWindow="-24120" yWindow="7845" windowWidth="24240" windowHeight="13020" xr2:uid="{00000000-000D-0000-FFFF-FFFF00000000}"/>
  </bookViews>
  <sheets>
    <sheet name="Contents" sheetId="58" r:id="rId1"/>
    <sheet name="Table 1" sheetId="3" r:id="rId2"/>
    <sheet name="Table 2" sheetId="30" r:id="rId3"/>
    <sheet name="Figure 1A" sheetId="15" r:id="rId4"/>
    <sheet name="Figure 1B" sheetId="47" r:id="rId5"/>
    <sheet name="Figure 2A" sheetId="34" r:id="rId6"/>
    <sheet name="Figure 2B" sheetId="49" r:id="rId7"/>
    <sheet name="STA1-1" sheetId="50" r:id="rId8"/>
    <sheet name="STA2-1" sheetId="9" r:id="rId9"/>
    <sheet name="STA2-2" sheetId="10" r:id="rId10"/>
    <sheet name="STA2-3" sheetId="32" r:id="rId11"/>
    <sheet name="STA2-4" sheetId="33" r:id="rId12"/>
    <sheet name="SFA3-1" sheetId="8" r:id="rId13"/>
    <sheet name="SFA3-2" sheetId="31" r:id="rId14"/>
    <sheet name="SFigure 1A" sheetId="55" r:id="rId15"/>
    <sheet name="SFigure 1B" sheetId="54" r:id="rId16"/>
    <sheet name="SFigure 2A" sheetId="56" r:id="rId17"/>
    <sheet name="SFigure 2B" sheetId="57" r:id="rId18"/>
  </sheets>
  <externalReferences>
    <externalReference r:id="rId19"/>
  </externalReferences>
  <definedNames>
    <definedName name="_xlnm._FilterDatabase" localSheetId="16" hidden="1">'SFigure 2A'!$A$2:$A$2</definedName>
    <definedName name="Time">'Table 1'!$J$34</definedName>
    <definedName name="Time2">'Table 2'!$J$31</definedName>
    <definedName name="Z_43941540_ECC5_4C5D_B15E_7850E9ACA1D8_.wvu.Cols" localSheetId="8" hidden="1">'STA2-1'!$L:$N</definedName>
    <definedName name="Z_78DF3811_5B27_4544_831B_FBB770B19778_.wvu.Cols" localSheetId="8" hidden="1">'STA2-1'!$L:$N</definedName>
    <definedName name="Z_936B7E27_CDB4_4594_8D4B_C7775DC8E409_.wvu.Cols" localSheetId="8" hidden="1">'STA2-1'!$L:$N</definedName>
    <definedName name="Z_D31C89C7_488D_467C_912C_C38A0FE0CC32_.wvu.Cols" localSheetId="8" hidden="1">'STA2-1'!$L:$N</definedName>
  </definedNames>
  <calcPr calcId="191028"/>
  <customWorkbookViews>
    <customWorkbookView name="Monika Dixon - Personal View" guid="{78DF3811-5B27-4544-831B-FBB770B19778}" mergeInterval="0" personalView="1" maximized="1" xWindow="-1688" yWindow="-8" windowWidth="1696" windowHeight="1026" activeSheetId="16"/>
    <customWorkbookView name="Tricia C - Personal View" guid="{43941540-ECC5-4C5D-B15E-7850E9ACA1D8}" mergeInterval="0" personalView="1" xWindow="834" yWindow="4" windowWidth="1071" windowHeight="1027" activeSheetId="22" showComments="commIndAndComment"/>
    <customWorkbookView name="Leah Smith - Personal View" guid="{936B7E27-CDB4-4594-8D4B-C7775DC8E409}" mergeInterval="0" personalView="1" yWindow="54" windowWidth="1440" windowHeight="745" activeSheetId="14"/>
    <customWorkbookView name="Ellison, Larry - HSD/DSS - Personal View" guid="{D31C89C7-488D-467C-912C-C38A0FE0CC32}" mergeInterval="0" personalView="1" maximized="1" xWindow="-8" yWindow="-8" windowWidth="1382" windowHeight="74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58" l="1"/>
  <c r="B20" i="58"/>
  <c r="B18" i="58"/>
  <c r="B17" i="58"/>
  <c r="B16" i="58"/>
  <c r="B15" i="58"/>
  <c r="B14" i="58"/>
  <c r="B13" i="58"/>
  <c r="B12" i="58"/>
  <c r="B11" i="58"/>
  <c r="B10" i="58"/>
  <c r="B8" i="58"/>
  <c r="B7" i="58"/>
  <c r="B6" i="58"/>
  <c r="B5" i="58"/>
  <c r="B4" i="58"/>
  <c r="B3" i="58"/>
  <c r="I16" i="31" l="1"/>
  <c r="J16" i="31"/>
  <c r="J15" i="31"/>
  <c r="J14" i="31"/>
  <c r="J13" i="31"/>
  <c r="J12" i="31"/>
  <c r="J11" i="31"/>
  <c r="J10" i="31"/>
  <c r="J9" i="31"/>
  <c r="J8" i="31"/>
  <c r="J7" i="31"/>
  <c r="J6" i="31"/>
</calcChain>
</file>

<file path=xl/sharedStrings.xml><?xml version="1.0" encoding="utf-8"?>
<sst xmlns="http://schemas.openxmlformats.org/spreadsheetml/2006/main" count="1046" uniqueCount="281">
  <si>
    <t>Type of cancer</t>
  </si>
  <si>
    <t>Number of new cases</t>
  </si>
  <si>
    <t>ASIR* (per 100,000)</t>
  </si>
  <si>
    <r>
      <t>Total</t>
    </r>
    <r>
      <rPr>
        <b/>
        <vertAlign val="superscript"/>
        <sz val="10"/>
        <rFont val="Arial"/>
        <family val="2"/>
      </rPr>
      <t>†</t>
    </r>
  </si>
  <si>
    <t>Males</t>
  </si>
  <si>
    <t>Females</t>
  </si>
  <si>
    <t>Both sexes</t>
  </si>
  <si>
    <r>
      <t>All cancers</t>
    </r>
    <r>
      <rPr>
        <b/>
        <vertAlign val="superscript"/>
        <sz val="10"/>
        <rFont val="Arial"/>
        <family val="2"/>
      </rPr>
      <t>‡</t>
    </r>
  </si>
  <si>
    <t>Lung and bronchus</t>
  </si>
  <si>
    <t>Breast</t>
  </si>
  <si>
    <t>Prostate</t>
  </si>
  <si>
    <t>NA</t>
  </si>
  <si>
    <t>Colorectal</t>
  </si>
  <si>
    <t>Bladder</t>
  </si>
  <si>
    <t>Non-Hodgkin lymphoma</t>
  </si>
  <si>
    <t>Melanoma</t>
  </si>
  <si>
    <t>Uterus (body, NOS)</t>
  </si>
  <si>
    <t>Kidney and renal pelvis</t>
  </si>
  <si>
    <t>Head and neck</t>
  </si>
  <si>
    <t>Pancreas</t>
  </si>
  <si>
    <t>Leukemia</t>
  </si>
  <si>
    <t>Thyroid</t>
  </si>
  <si>
    <t>Liver and intrahepatic bile duct</t>
  </si>
  <si>
    <t>Myeloma</t>
  </si>
  <si>
    <t>Stomach</t>
  </si>
  <si>
    <t>Brain and other nervous system</t>
  </si>
  <si>
    <t>Ovary</t>
  </si>
  <si>
    <t>Esophagus</t>
  </si>
  <si>
    <t>Cervix</t>
  </si>
  <si>
    <t>Soft tissue (including heart)</t>
  </si>
  <si>
    <t>Testis</t>
  </si>
  <si>
    <t>Hodgkin lymphoma</t>
  </si>
  <si>
    <t>All other cancers</t>
  </si>
  <si>
    <t>Note: ASIR = age-standardized incidence rate, NA = Not applicable, NOS = not otherwise specified.</t>
  </si>
  <si>
    <t>* Rates are age-standardized to the 2021 Canadian standard population. The complete definition of the specific cancers included here can be found in Appendix 1, Table A1-1.</t>
  </si>
  <si>
    <r>
      <rPr>
        <vertAlign val="superscript"/>
        <sz val="10"/>
        <color rgb="FF000000"/>
        <rFont val="Arial"/>
        <family val="2"/>
      </rPr>
      <t>†</t>
    </r>
    <r>
      <rPr>
        <sz val="10"/>
        <color indexed="8"/>
        <rFont val="Arial"/>
        <family val="2"/>
      </rPr>
      <t xml:space="preserve"> Column totals may not sum to row totals due to rounding. See </t>
    </r>
    <r>
      <rPr>
        <u/>
        <sz val="10"/>
        <color rgb="FF000000"/>
        <rFont val="Arial"/>
        <family val="2"/>
      </rPr>
      <t xml:space="preserve">Canadian Cancer Statistics 2025 - Appendix II </t>
    </r>
    <r>
      <rPr>
        <sz val="10"/>
        <color indexed="8"/>
        <rFont val="Arial"/>
        <family val="2"/>
      </rPr>
      <t>for more information on rounding procedures.</t>
    </r>
  </si>
  <si>
    <r>
      <t xml:space="preserve">‡ "All cancers" includes </t>
    </r>
    <r>
      <rPr>
        <i/>
        <sz val="10"/>
        <color rgb="FF000000"/>
        <rFont val="Arial"/>
        <family val="2"/>
      </rPr>
      <t>in situ</t>
    </r>
    <r>
      <rPr>
        <sz val="10"/>
        <color indexed="8"/>
        <rFont val="Arial"/>
        <family val="2"/>
      </rPr>
      <t xml:space="preserve"> bladder cancer and excludes non-melanoma skin cancer (neoplasms, NOS; epithelial neoplasms, NOS; and basal and squamous). </t>
    </r>
  </si>
  <si>
    <r>
      <rPr>
        <b/>
        <sz val="10"/>
        <rFont val="Arial"/>
        <family val="2"/>
      </rPr>
      <t xml:space="preserve">Analysis by: </t>
    </r>
    <r>
      <rPr>
        <sz val="10"/>
        <rFont val="Arial"/>
        <family val="2"/>
      </rPr>
      <t>Centre for Population Health Data, Statistics Canada</t>
    </r>
  </si>
  <si>
    <r>
      <rPr>
        <b/>
        <sz val="10"/>
        <rFont val="Arial"/>
        <family val="2"/>
      </rPr>
      <t>Data source:</t>
    </r>
    <r>
      <rPr>
        <sz val="10"/>
        <rFont val="Arial"/>
        <family val="2"/>
      </rPr>
      <t xml:space="preserve"> Canadian Cancer Registry database at Statistics Canada</t>
    </r>
  </si>
  <si>
    <t xml:space="preserve"> </t>
  </si>
  <si>
    <t>Number of deaths</t>
  </si>
  <si>
    <t>ASMR* (per 100,000)</t>
  </si>
  <si>
    <r>
      <t>Total</t>
    </r>
    <r>
      <rPr>
        <b/>
        <vertAlign val="superscript"/>
        <sz val="10"/>
        <color theme="1"/>
        <rFont val="Arial"/>
        <family val="2"/>
      </rPr>
      <t xml:space="preserve">† </t>
    </r>
  </si>
  <si>
    <t>All cancers</t>
  </si>
  <si>
    <r>
      <t>Liver and intrahepatic bile duct</t>
    </r>
    <r>
      <rPr>
        <vertAlign val="superscript"/>
        <sz val="10"/>
        <color theme="1"/>
        <rFont val="Arial"/>
        <family val="2"/>
      </rPr>
      <t>‡</t>
    </r>
  </si>
  <si>
    <t>Uterus (body,NOS)</t>
  </si>
  <si>
    <t>Soft tissue including heart</t>
  </si>
  <si>
    <t>Note: ASMR = age-standardized mortality rate; NA = Not applicable; NOS = not otherwise specified.</t>
  </si>
  <si>
    <r>
      <rPr>
        <vertAlign val="superscript"/>
        <sz val="10"/>
        <color rgb="FF000000"/>
        <rFont val="Arial"/>
        <family val="2"/>
      </rPr>
      <t>‡</t>
    </r>
    <r>
      <rPr>
        <sz val="10"/>
        <color indexed="8"/>
        <rFont val="Arial"/>
        <family val="2"/>
      </rPr>
      <t xml:space="preserve"> Liver cancer mortality was underestimated because deaths from liver cancer, unspecified (ICD-10, International Statistical Classification of Diseases and Related Health Problems, 10th Revision, code C22.9), were excluded. </t>
    </r>
  </si>
  <si>
    <t>Year</t>
  </si>
  <si>
    <t>Lung (male)</t>
  </si>
  <si>
    <t>Colorectal (male)</t>
  </si>
  <si>
    <t>Prostate (male)</t>
  </si>
  <si>
    <t>Lung (female)</t>
  </si>
  <si>
    <t>Colorectal (female)</t>
  </si>
  <si>
    <t>Breast (female)</t>
  </si>
  <si>
    <t>Projected</t>
  </si>
  <si>
    <t>Melanoma (males)</t>
  </si>
  <si>
    <t>Leukemia (males)</t>
  </si>
  <si>
    <t>Pancreas (males)</t>
  </si>
  <si>
    <t>Head and neck (males)</t>
  </si>
  <si>
    <t>Uterus (females)</t>
  </si>
  <si>
    <t>Melanoma (females)</t>
  </si>
  <si>
    <t>Leukemia (females)</t>
  </si>
  <si>
    <t>Pancreas (females)</t>
  </si>
  <si>
    <t>Head and neck (females)</t>
  </si>
  <si>
    <t>Cervix (females)</t>
  </si>
  <si>
    <t>Pancreas (male)</t>
  </si>
  <si>
    <t>Pancreas (female)</t>
  </si>
  <si>
    <t>Bladder (males)</t>
  </si>
  <si>
    <t>Bladder (females)</t>
  </si>
  <si>
    <t>Cancer</t>
  </si>
  <si>
    <t xml:space="preserve">ICD-O-3 Site/type </t>
  </si>
  <si>
    <t>ICD-9</t>
  </si>
  <si>
    <t>ICD-10</t>
  </si>
  <si>
    <r>
      <rPr>
        <sz val="10"/>
        <color rgb="FF000000"/>
        <rFont val="Arial"/>
        <family val="2"/>
      </rPr>
      <t>Incidence (1992–20</t>
    </r>
    <r>
      <rPr>
        <sz val="10"/>
        <color rgb="FF000000"/>
        <rFont val="Arial"/>
        <family val="2"/>
      </rPr>
      <t>2</t>
    </r>
    <r>
      <rPr>
        <sz val="10"/>
        <color rgb="FF000000"/>
        <rFont val="Arial"/>
        <family val="2"/>
      </rPr>
      <t>2)</t>
    </r>
  </si>
  <si>
    <r>
      <t>Incidence (1984</t>
    </r>
    <r>
      <rPr>
        <b/>
        <sz val="10"/>
        <rFont val="Arial"/>
        <family val="2"/>
      </rPr>
      <t>–</t>
    </r>
    <r>
      <rPr>
        <sz val="10"/>
        <rFont val="Arial"/>
        <family val="2"/>
      </rPr>
      <t>1991)</t>
    </r>
  </si>
  <si>
    <t>Mortality (2000–2023)</t>
  </si>
  <si>
    <t>Mortality (1984–1999)</t>
  </si>
  <si>
    <t>Type 8000 to 9049, 9056 to 9139, 9141 to 9589 unless otherwise specified</t>
  </si>
  <si>
    <r>
      <t>Head and neck</t>
    </r>
    <r>
      <rPr>
        <sz val="8"/>
        <rFont val="Arial"/>
        <family val="2"/>
      </rPr>
      <t xml:space="preserve"> </t>
    </r>
  </si>
  <si>
    <t>C00–C14, C30-C32.9</t>
  </si>
  <si>
    <t>140-149, 160, 161</t>
  </si>
  <si>
    <t>C00–C14, C30–C32</t>
  </si>
  <si>
    <t>C15</t>
  </si>
  <si>
    <t>C16</t>
  </si>
  <si>
    <t>C18, C19.9, C20.9, C26.0</t>
  </si>
  <si>
    <t>153, 159.0, 154.0, 154.1</t>
  </si>
  <si>
    <t>C18–C20, C26.0</t>
  </si>
  <si>
    <t>C22.0, C22.1</t>
  </si>
  <si>
    <t>155.0, 155.1</t>
  </si>
  <si>
    <t>C22.0–C22.4, C22.7</t>
  </si>
  <si>
    <t>C25</t>
  </si>
  <si>
    <t>C34</t>
  </si>
  <si>
    <t>162.2–162.5 162.8, 162.9</t>
  </si>
  <si>
    <t>162.2, 162.3, 162.4, 162.5, 162.8, 162.9</t>
  </si>
  <si>
    <t>C38.0, C47, C49</t>
  </si>
  <si>
    <t>164.1, 171</t>
  </si>
  <si>
    <t>C44 (Type 8720–8790)</t>
  </si>
  <si>
    <t>C43</t>
  </si>
  <si>
    <t>C50</t>
  </si>
  <si>
    <t>174, 175</t>
  </si>
  <si>
    <t>C53</t>
  </si>
  <si>
    <t>C54, C55.9</t>
  </si>
  <si>
    <t>179, 182</t>
  </si>
  <si>
    <t>C54–C55</t>
  </si>
  <si>
    <t>C56.9</t>
  </si>
  <si>
    <t>183.0</t>
  </si>
  <si>
    <t>C56</t>
  </si>
  <si>
    <t>C61.9</t>
  </si>
  <si>
    <t>C61</t>
  </si>
  <si>
    <t>C62</t>
  </si>
  <si>
    <r>
      <t xml:space="preserve">Bladder (including </t>
    </r>
    <r>
      <rPr>
        <i/>
        <sz val="10"/>
        <color rgb="FF000000"/>
        <rFont val="Arial"/>
        <family val="2"/>
      </rPr>
      <t xml:space="preserve">in situ </t>
    </r>
    <r>
      <rPr>
        <sz val="10"/>
        <color rgb="FF000000"/>
        <rFont val="Arial"/>
        <family val="2"/>
      </rPr>
      <t>for incidence)</t>
    </r>
  </si>
  <si>
    <t>C67</t>
  </si>
  <si>
    <r>
      <t>188,</t>
    </r>
    <r>
      <rPr>
        <i/>
        <sz val="10"/>
        <color rgb="FF000000"/>
        <rFont val="Arial"/>
        <family val="2"/>
      </rPr>
      <t xml:space="preserve"> 233.7</t>
    </r>
  </si>
  <si>
    <t>C64.9, C65.9</t>
  </si>
  <si>
    <t>189.0, 189.1</t>
  </si>
  <si>
    <t>C64–C65</t>
  </si>
  <si>
    <t>C70–C72</t>
  </si>
  <si>
    <t>191, 192</t>
  </si>
  <si>
    <t>C73.9</t>
  </si>
  <si>
    <t>C73</t>
  </si>
  <si>
    <t>Hodgkin lymphoma*</t>
  </si>
  <si>
    <t>Type 9650–9667</t>
  </si>
  <si>
    <t xml:space="preserve">C81 </t>
  </si>
  <si>
    <t>Non-Hodgkin lymphoma*</t>
  </si>
  <si>
    <t>Type 9590–9597, 9670–9719, 9724–9729, 9735, 9737, 9738</t>
  </si>
  <si>
    <t>200, 202.0–202.2, 202.8, 202.9</t>
  </si>
  <si>
    <t>C82–C86, C96.3</t>
  </si>
  <si>
    <t>Type 9811-9819, 9823, 9827, 9837 all sites except C42.0, C42.1, C42.4</t>
  </si>
  <si>
    <r>
      <t>Myeloma</t>
    </r>
    <r>
      <rPr>
        <vertAlign val="superscript"/>
        <sz val="10"/>
        <color rgb="FF000000"/>
        <rFont val="Arial"/>
        <family val="2"/>
      </rPr>
      <t>*</t>
    </r>
  </si>
  <si>
    <t>Type 9731, 9732, 9734</t>
  </si>
  <si>
    <t>203.0, 238.6</t>
  </si>
  <si>
    <t>C90.0, C90.2, C90.3</t>
  </si>
  <si>
    <r>
      <t>Leukemia</t>
    </r>
    <r>
      <rPr>
        <vertAlign val="superscript"/>
        <sz val="10"/>
        <rFont val="Arial"/>
        <family val="2"/>
      </rPr>
      <t>*</t>
    </r>
  </si>
  <si>
    <t>Type 9733, 9742, 9800-9801, 9805-9809, 9820, 9826, 9831-9836, 9840, 9860-9861, 9863, 9865-9867, 9869-9876, 9877-9879, 9891, 9895-9898, 9910-9911, 9912, 9920, 9930-9931, 9940, 9945-9946, 9948, 9963-9964</t>
  </si>
  <si>
    <t>204.0, 204.1, 205.0, 207.0, 207.2, 205.1, 202.4, 204.2, 204.8, 204.9, 205.2, 205.3, 205.8, 205.9, 206.0, 2061, 206.2, 206.8,  206.9, 203.1, 207.1, 207.8, 208.0, 208.1, 208.2, 208.8, 208.9</t>
  </si>
  <si>
    <t>C91–C95, C90.1</t>
  </si>
  <si>
    <t>204.0, 204.1, 205.0, 207.0, 207.2, 205.1, 202.4, 204.2, 204.8, 204.9, 205.2, 205.3, 205.8, 205.9, 206.0, 206.1, 206.2, 206.8,  206.9, 203.1, 207.1, 207.8, 208.0, 208.1, 208.2, 208.8, 208.9</t>
  </si>
  <si>
    <t>Type 9811-9819, 9823, 9827, 9837 sites C42.0, C42.1, C42.4</t>
  </si>
  <si>
    <t>All sites C00–C80 not listed above</t>
  </si>
  <si>
    <t>All sites 140-209 not listed above</t>
  </si>
  <si>
    <t>All sites C00–C80 not listed above, C97</t>
  </si>
  <si>
    <t xml:space="preserve">All cancers   </t>
  </si>
  <si>
    <t>All invasive sites</t>
  </si>
  <si>
    <t xml:space="preserve"> Note: NOS=not otherwise specified; ICD-O-3 refers to the International Classification of Diseases for Oncology, Third Edition.(1) ICD-10 refers to the International Statistical Classification of Diseases and Related Health Problems, Tenth Revision.(2) ICD-9 refers to the International Statistical Classification of Diseases and Related Health Problems, Ninth Revision.(3)</t>
  </si>
  <si>
    <t>* For incidence, histology types 9590–9993 (leukemia, lymphoma and myeloma), 9050–9055 (mesothelioma) and 9140 (Kaposi sarcoma) are excluded from other specific organ sites.</t>
  </si>
  <si>
    <t>BC</t>
  </si>
  <si>
    <t>AB</t>
  </si>
  <si>
    <t>SK</t>
  </si>
  <si>
    <t>MB</t>
  </si>
  <si>
    <t>ON</t>
  </si>
  <si>
    <t>QC</t>
  </si>
  <si>
    <t>NB</t>
  </si>
  <si>
    <t>NS</t>
  </si>
  <si>
    <t>PE</t>
  </si>
  <si>
    <t>NL</t>
  </si>
  <si>
    <t>All cancers†</t>
  </si>
  <si>
    <t>—</t>
  </si>
  <si>
    <t>Note: — Projected incidence rate based on fewer than 3 cases; NOS=not otherwise specified</t>
  </si>
  <si>
    <t>* Rates (per 100,000) are age-standardized to the 2021 Canadian standard population. Territories are not listed due to small numbers.</t>
  </si>
  <si>
    <r>
      <t>† "All cancers" includes</t>
    </r>
    <r>
      <rPr>
        <i/>
        <sz val="10"/>
        <color theme="1"/>
        <rFont val="Arial"/>
        <family val="2"/>
      </rPr>
      <t xml:space="preserve"> in situ</t>
    </r>
    <r>
      <rPr>
        <sz val="10"/>
        <color theme="1"/>
        <rFont val="Arial"/>
        <family val="2"/>
      </rPr>
      <t xml:space="preserve"> bladder and excludes non-melanoma skin cancer (neoplasms, NOS; epithelial neoplasms, NOS; and basal and squamous). </t>
    </r>
  </si>
  <si>
    <r>
      <t>All cancers*</t>
    </r>
    <r>
      <rPr>
        <b/>
        <vertAlign val="superscript"/>
        <sz val="10"/>
        <rFont val="Arial"/>
        <family val="2"/>
      </rPr>
      <t>†</t>
    </r>
  </si>
  <si>
    <r>
      <t>Both sexes</t>
    </r>
    <r>
      <rPr>
        <b/>
        <vertAlign val="superscript"/>
        <sz val="10"/>
        <rFont val="Arial"/>
        <family val="2"/>
      </rPr>
      <t>†</t>
    </r>
  </si>
  <si>
    <t xml:space="preserve">Note: — Fewer than 3 cases; NOS=not otherwise specified </t>
  </si>
  <si>
    <t xml:space="preserve">* "All cancers" includes in situ bladder cancer and excludes non-melanoma skin cancer (neoplasms, NOS; epithelial neoplasms, NOS; and basal and squamous). </t>
  </si>
  <si>
    <r>
      <rPr>
        <vertAlign val="superscript"/>
        <sz val="10"/>
        <color rgb="FF000000"/>
        <rFont val="Arial"/>
        <family val="2"/>
      </rPr>
      <t>†</t>
    </r>
    <r>
      <rPr>
        <sz val="10"/>
        <color indexed="8"/>
        <rFont val="Arial"/>
        <family val="2"/>
      </rPr>
      <t xml:space="preserve"> Totals for both sexes combined and all cancers may not sum due to rounding. See </t>
    </r>
    <r>
      <rPr>
        <u/>
        <sz val="10"/>
        <color rgb="FF000000"/>
        <rFont val="Arial"/>
        <family val="2"/>
      </rPr>
      <t xml:space="preserve">Canadian Cancer Statistics 2025 - Appendix II </t>
    </r>
    <r>
      <rPr>
        <sz val="10"/>
        <color indexed="8"/>
        <rFont val="Arial"/>
        <family val="2"/>
      </rPr>
      <t>for more information on rounding procedures.</t>
    </r>
  </si>
  <si>
    <r>
      <t>Liver and intrahepatic bile duct</t>
    </r>
    <r>
      <rPr>
        <vertAlign val="superscript"/>
        <sz val="10"/>
        <rFont val="Arial"/>
        <family val="2"/>
      </rPr>
      <t>†</t>
    </r>
  </si>
  <si>
    <t>Note: — Projected mortality rate based on fewer than 3 deaths; NOS=not otherwise specified</t>
  </si>
  <si>
    <t xml:space="preserve">† Liver cancer mortality was underestimated because deaths from liver cancer, unspecified (ICD-10 code C22.9), were excluded. </t>
  </si>
  <si>
    <r>
      <rPr>
        <b/>
        <sz val="10"/>
        <rFont val="Arial"/>
        <family val="2"/>
      </rPr>
      <t>Data source:</t>
    </r>
    <r>
      <rPr>
        <sz val="10"/>
        <rFont val="Arial"/>
        <family val="2"/>
      </rPr>
      <t xml:space="preserve"> Canadian Vital Statistics Death database at Statistics Canada</t>
    </r>
  </si>
  <si>
    <r>
      <t>All cancers</t>
    </r>
    <r>
      <rPr>
        <b/>
        <vertAlign val="superscript"/>
        <sz val="10"/>
        <rFont val="Arial"/>
        <family val="2"/>
      </rPr>
      <t>†</t>
    </r>
  </si>
  <si>
    <t>Liver and intrahepatic bile duct*</t>
  </si>
  <si>
    <t>Note: — Fewer than 3 deaths; NOS=not otherwise specified</t>
  </si>
  <si>
    <t xml:space="preserve">* Liver cancer mortality was underestimated because deaths from liver cancer, unspecified (ICD-10 code C22.9), were excluded. </t>
  </si>
  <si>
    <t xml:space="preserve">Population distribution </t>
  </si>
  <si>
    <t>Province/Territory</t>
  </si>
  <si>
    <t>New cases</t>
  </si>
  <si>
    <t>CANADA</t>
  </si>
  <si>
    <t>CA</t>
  </si>
  <si>
    <t>British Columbia (BC)</t>
  </si>
  <si>
    <t>Alberta (AB)</t>
  </si>
  <si>
    <t>Saskatchewan (SK)</t>
  </si>
  <si>
    <t>Manitoba (MB)</t>
  </si>
  <si>
    <t>Ontario (ON)</t>
  </si>
  <si>
    <t>Quebec (QC)</t>
  </si>
  <si>
    <t>New Brunswick (NB)</t>
  </si>
  <si>
    <t>Nova Scotia (NS)</t>
  </si>
  <si>
    <t>Prince Edward Island (PE)</t>
  </si>
  <si>
    <t>Newfoundland and Labrador (NL)</t>
  </si>
  <si>
    <t>Territories</t>
  </si>
  <si>
    <t>YT</t>
  </si>
  <si>
    <t>Yukon Territory (YT)</t>
  </si>
  <si>
    <t>NT</t>
  </si>
  <si>
    <t>Northwest Territories (NT)</t>
  </si>
  <si>
    <t>NU</t>
  </si>
  <si>
    <t>Nunavut (NU)</t>
  </si>
  <si>
    <t>ASIR=age-standardized incidence rate; BC=British Columbia; AB=Alberta; SK=Saskatchewan; MB=Manitoba; ON=Ontario;
QC=Quebec; NB=New Brunswick; NS=Nova Scotia; PE=Prince Edward Island; NL=Newfoundland &amp; Labrador; YT=Yukon;
NT=Northwest Territories; NU=Nunavut</t>
  </si>
  <si>
    <t xml:space="preserve">  </t>
  </si>
  <si>
    <t>New deaths</t>
  </si>
  <si>
    <t>ASMR 
 (per 100,000)</t>
  </si>
  <si>
    <t>ASMR=age-standardized mortality rate; BC=British Columbia; AB=Alberta; SK=Saskatchewan; MB=Manitoba; ON=Ontario;</t>
  </si>
  <si>
    <t>QC=Quebec; NB=New Brunswick; NS=Nova Scotia; PE=Prince Edward Island; NL=Newfoundland &amp; Labrador; YT=Yukon;</t>
  </si>
  <si>
    <t>NT=Northwest Territories; NU=Nunavut</t>
  </si>
  <si>
    <t>Uterus (Body, NOS)</t>
  </si>
  <si>
    <r>
      <t>Liver and intrahepatic bile duct</t>
    </r>
    <r>
      <rPr>
        <vertAlign val="superscript"/>
        <sz val="11"/>
        <color indexed="8"/>
        <rFont val="Arial"/>
        <family val="2"/>
      </rPr>
      <t>*</t>
    </r>
  </si>
  <si>
    <t>* Liver cancer mortality was underestimated because deaths from liver cancer, unspecified (ICD-10 code C22.9), were excluded.</t>
  </si>
  <si>
    <r>
      <t>Liver and intrahepatic bile duct</t>
    </r>
    <r>
      <rPr>
        <b/>
        <vertAlign val="superscript"/>
        <sz val="11"/>
        <color rgb="FF000000"/>
        <rFont val="Arial"/>
        <family val="2"/>
      </rPr>
      <t>*</t>
    </r>
  </si>
  <si>
    <t>Uterus (Body,NOS)</t>
  </si>
  <si>
    <r>
      <rPr>
        <b/>
        <sz val="10"/>
        <rFont val="Arial"/>
        <family val="2"/>
      </rPr>
      <t>Note:</t>
    </r>
    <r>
      <rPr>
        <sz val="10"/>
        <rFont val="Arial"/>
        <family val="2"/>
      </rPr>
      <t xml:space="preserve"> Rates are age-standardized to the 2021 Canadian standard population. Actual mortality data were were available to 2023 in each province and territory.  At the time fo the analysis there were under reporting in Nova Scotia 2023 mortality data.  Projected death counts for Nova Scotia in 2023 were used to facilitate the calculation of national estimates. Estimates for 2024–2026 are projected for all province and territory.  The complete definition of the specific cancers included here can be found in Supplementary Table A1-1.</t>
    </r>
  </si>
  <si>
    <t>Tab</t>
  </si>
  <si>
    <t>Title</t>
  </si>
  <si>
    <t>Additional information</t>
  </si>
  <si>
    <t>Source files</t>
  </si>
  <si>
    <t>Supplementary files</t>
  </si>
  <si>
    <t xml:space="preserve">Projected estimates of cancer in Canada in 2026 </t>
  </si>
  <si>
    <t>Link to article:</t>
  </si>
  <si>
    <t>Table 1</t>
  </si>
  <si>
    <t>Table 2</t>
  </si>
  <si>
    <t>Figure 1A</t>
  </si>
  <si>
    <t>Figure 1B</t>
  </si>
  <si>
    <t>Figure 2A</t>
  </si>
  <si>
    <t>Figure 2B</t>
  </si>
  <si>
    <t>STA1-1</t>
  </si>
  <si>
    <t>STA2-1</t>
  </si>
  <si>
    <t>STA2-2</t>
  </si>
  <si>
    <t>STA2-3</t>
  </si>
  <si>
    <t>STA2-4</t>
  </si>
  <si>
    <t>SFA3-1</t>
  </si>
  <si>
    <t>SFA3-2</t>
  </si>
  <si>
    <t>SFigure 1A</t>
  </si>
  <si>
    <t>SFigure 1B</t>
  </si>
  <si>
    <t>SFigure 2A</t>
  </si>
  <si>
    <t>SFigure 2B</t>
  </si>
  <si>
    <r>
      <rPr>
        <b/>
        <sz val="11"/>
        <rFont val="Arial"/>
        <family val="2"/>
      </rPr>
      <t xml:space="preserve">Supplementary Figure A3-1 </t>
    </r>
    <r>
      <rPr>
        <sz val="11"/>
        <rFont val="Arial"/>
        <family val="2"/>
      </rPr>
      <t>Geographic distribution of incidence, by province and territory, both sexes, Canada, 2026</t>
    </r>
  </si>
  <si>
    <t>ASIR 
(per 100,000)</t>
  </si>
  <si>
    <r>
      <t xml:space="preserve">Supplementary Figure A3-2 </t>
    </r>
    <r>
      <rPr>
        <sz val="11"/>
        <rFont val="Arial"/>
        <family val="2"/>
      </rPr>
      <t>Geographic distribution of mortality, by province and territory, both sexes, Canada, 2026</t>
    </r>
  </si>
  <si>
    <r>
      <rPr>
        <b/>
        <sz val="11"/>
        <rFont val="Arial"/>
        <family val="2"/>
      </rPr>
      <t>Note:</t>
    </r>
    <r>
      <rPr>
        <sz val="11"/>
        <rFont val="Arial"/>
        <family val="2"/>
      </rPr>
      <t xml:space="preserve"> Rates are age-standardized to the 2021 Canadian standard population. The complete definition of the specific cancers included here can be found in Supplementary Table A1-1.</t>
    </r>
  </si>
  <si>
    <r>
      <rPr>
        <b/>
        <sz val="10"/>
        <color theme="1"/>
        <rFont val="Arial"/>
        <family val="2"/>
      </rPr>
      <t>Note</t>
    </r>
    <r>
      <rPr>
        <sz val="10"/>
        <color theme="1"/>
        <rFont val="Arial"/>
        <family val="2"/>
      </rPr>
      <t xml:space="preserve">: Rates are age-standardized to the 2021 Canadian standard population. </t>
    </r>
  </si>
  <si>
    <t>Liver and intrahepatic bile duct* (males)</t>
  </si>
  <si>
    <t>Liver and intrahepatic bile duct* (females)</t>
  </si>
  <si>
    <r>
      <rPr>
        <b/>
        <sz val="10"/>
        <rFont val="Arial"/>
        <family val="2"/>
      </rPr>
      <t>Note</t>
    </r>
    <r>
      <rPr>
        <sz val="10"/>
        <rFont val="Arial"/>
        <family val="2"/>
      </rPr>
      <t>: Rates are age-standardized to the 2021 Canadian standard population. Actual mortality data were were available to 2023 in each province and territory.  At the time of the analysis there were under reporting in Nova Scotia 2023 mortality data.  Projected death counts for Nova Scotia in 2023 were used to facilitate the calculation of national estimates. Estimates for 2024–2026 are projected for all province and territory.  The complete definition of the specific cancers included here can be found in Supplementary Table A1-1.</t>
    </r>
  </si>
  <si>
    <r>
      <t xml:space="preserve">Supplementary Figure 1A  </t>
    </r>
    <r>
      <rPr>
        <sz val="11"/>
        <color rgb="FF000000"/>
        <rFont val="Arial"/>
        <family val="2"/>
      </rPr>
      <t>Age-standardized incidence rates (ASIRs) for males, in Canada*, 1984-2026</t>
    </r>
  </si>
  <si>
    <r>
      <t xml:space="preserve">Supplementary Figure 1B </t>
    </r>
    <r>
      <rPr>
        <sz val="11"/>
        <color rgb="FF000000"/>
        <rFont val="Arial"/>
        <family val="2"/>
      </rPr>
      <t>Age-standardized incidence rates (ASIRs) for females, in Canada*, 1984-2026</t>
    </r>
  </si>
  <si>
    <r>
      <t xml:space="preserve">Supplementary Figure 2B </t>
    </r>
    <r>
      <rPr>
        <sz val="11"/>
        <color rgb="FF000000"/>
        <rFont val="Arial"/>
        <family val="2"/>
      </rPr>
      <t>Age-standardized mortality rates (ASMRs) for females, in Canada, 1984-2026</t>
    </r>
  </si>
  <si>
    <r>
      <rPr>
        <b/>
        <sz val="11"/>
        <rFont val="Arial"/>
        <family val="2"/>
      </rPr>
      <t>Supplementary Table A2-4</t>
    </r>
    <r>
      <rPr>
        <sz val="11"/>
        <rFont val="Arial"/>
        <family val="2"/>
      </rPr>
      <t xml:space="preserve"> Projected deaths for selected cancers, by sex and province, Canada, 2026</t>
    </r>
  </si>
  <si>
    <r>
      <rPr>
        <b/>
        <sz val="11"/>
        <rFont val="Arial"/>
        <family val="2"/>
      </rPr>
      <t xml:space="preserve">Supplementary Table A2-3 </t>
    </r>
    <r>
      <rPr>
        <sz val="11"/>
        <rFont val="Arial"/>
        <family val="2"/>
      </rPr>
      <t>Projected age-standardized mortality rates (ASMR)* for selected cancers, by sex and province, Canada, 2026</t>
    </r>
  </si>
  <si>
    <r>
      <rPr>
        <b/>
        <sz val="11"/>
        <rFont val="Arial"/>
        <family val="2"/>
      </rPr>
      <t>Supplementary Table A2-2</t>
    </r>
    <r>
      <rPr>
        <sz val="11"/>
        <rFont val="Arial"/>
        <family val="2"/>
      </rPr>
      <t xml:space="preserve"> Projected new cases for selected cancers, by sex and province, Canada, 2026</t>
    </r>
  </si>
  <si>
    <r>
      <rPr>
        <b/>
        <sz val="11"/>
        <rFont val="Arial"/>
        <family val="2"/>
      </rPr>
      <t xml:space="preserve">Supplementary Table A2-1 </t>
    </r>
    <r>
      <rPr>
        <sz val="11"/>
        <rFont val="Arial"/>
        <family val="2"/>
      </rPr>
      <t>Projected age-standardized incidence rates (ASIRs)* for selected cancers, by sex and province, Canada, 2026</t>
    </r>
  </si>
  <si>
    <r>
      <t xml:space="preserve">Table A1-1 </t>
    </r>
    <r>
      <rPr>
        <sz val="11"/>
        <rFont val="Arial"/>
        <family val="2"/>
      </rPr>
      <t>Cancer definitions</t>
    </r>
  </si>
  <si>
    <r>
      <t xml:space="preserve">Figure 2B  </t>
    </r>
    <r>
      <rPr>
        <sz val="11"/>
        <rFont val="Arial"/>
        <family val="2"/>
      </rPr>
      <t>Age-standardized mortality rates (ASMR) for selected cancers, by sex, Canada, 1984-2026</t>
    </r>
  </si>
  <si>
    <r>
      <t xml:space="preserve">Figure 2A  </t>
    </r>
    <r>
      <rPr>
        <sz val="11"/>
        <color theme="1"/>
        <rFont val="Arial"/>
        <family val="2"/>
      </rPr>
      <t xml:space="preserve">Age-standardized mortality rates (ASMRs) for most common cancers, by sex,  Canada, 1984-2026  </t>
    </r>
  </si>
  <si>
    <r>
      <t xml:space="preserve">Figure 1B  </t>
    </r>
    <r>
      <rPr>
        <sz val="11"/>
        <color theme="1"/>
        <rFont val="Arial"/>
        <family val="2"/>
      </rPr>
      <t xml:space="preserve">Age-standardized incidence rates (ASIR) for selected cancers, by sex, Canada*, 1984-2026    </t>
    </r>
  </si>
  <si>
    <r>
      <t xml:space="preserve">Figure 1A  </t>
    </r>
    <r>
      <rPr>
        <sz val="11"/>
        <color theme="1"/>
        <rFont val="Arial"/>
        <family val="2"/>
      </rPr>
      <t xml:space="preserve">Age-standardized incidence rates (ASIRs) for the most common cancers, by sex, Canada*, 1984-2026 </t>
    </r>
  </si>
  <si>
    <r>
      <rPr>
        <b/>
        <sz val="11"/>
        <rFont val="Arial"/>
        <family val="2"/>
      </rPr>
      <t>Table 2</t>
    </r>
    <r>
      <rPr>
        <sz val="11"/>
        <rFont val="Arial"/>
        <family val="2"/>
      </rPr>
      <t xml:space="preserve"> Projected deaths and age-standardized mortality rates (ASMRs) for cancers, by sex, Canada, 2026</t>
    </r>
  </si>
  <si>
    <r>
      <t xml:space="preserve">Table 1 </t>
    </r>
    <r>
      <rPr>
        <sz val="11"/>
        <rFont val="Arial"/>
        <family val="2"/>
      </rPr>
      <t>Projected new cases and age-standardized incidence rates (ASIRs) for cancers, by sex, Canada, 2026</t>
    </r>
  </si>
  <si>
    <t>Related publication content</t>
  </si>
  <si>
    <r>
      <t xml:space="preserve">Supplementary Figure 2A </t>
    </r>
    <r>
      <rPr>
        <sz val="11"/>
        <rFont val="Arial"/>
        <family val="2"/>
      </rPr>
      <t>Age-standardized mortality rates (ASMRs) for males, in Canada, 1984-2026</t>
    </r>
  </si>
  <si>
    <t>Included in main article</t>
  </si>
  <si>
    <t xml:space="preserve">Included in Appendix 1 </t>
  </si>
  <si>
    <t>Included in Appendix 2</t>
  </si>
  <si>
    <t>Included in Appendix 3</t>
  </si>
  <si>
    <t>This table presents the age-standardized incidence rates for the most common cancers (lung, colorectal, breast, prostate) by sex from 1984-2026.</t>
  </si>
  <si>
    <t>This table presents the age-standardized incidence rates for select cancers, as highlighted in the article, by sex from 1984-2026.</t>
  </si>
  <si>
    <t>This table presents the age-standardized mortality rates for the most common causes of cancer-related death (lung, colorectal, breast, prostate, pancreas) by sex from 1984-2026.</t>
  </si>
  <si>
    <t>This table presents the age-standardized mortality rates for select cancers, as highlighted in the article, by sex from 1984-2026.</t>
  </si>
  <si>
    <t>This table provides the cancer definitions for the cancer types included in the article.</t>
  </si>
  <si>
    <t>This table presents the projected age-standardized incidence rates for all included cancer types by sex and province in 2026.</t>
  </si>
  <si>
    <t>This table presents the projected age-standardized mortality rates for all included cancer types by sex and province in 2026.</t>
  </si>
  <si>
    <t>This table presents the projected number of cancer-related deaths for all included cancer types by sex and province in 2026.</t>
  </si>
  <si>
    <t>This table presents the projected number of new cancer cases for all included cancer types by sex and province in 2026.</t>
  </si>
  <si>
    <t>This table provides the overall cancer incidence estimates by province and territory for both sexes combined in 2026.</t>
  </si>
  <si>
    <t>This table provides the overall cancer mortality estimates by province and territory for both sexes combined in 2026.</t>
  </si>
  <si>
    <t>This provides the age-standardized incidence rates for males from 1984-2026 for all cancer types reported on in the article.</t>
  </si>
  <si>
    <t>This provides the age-standardized incidence rates for females from 1984-2026 for all cancer types reported on in the article.</t>
  </si>
  <si>
    <t>This provides the age-standardized mortality rates for males from 1984-2026 for all cancer types reported on in the article.</t>
  </si>
  <si>
    <t>This provides the age-standardized mortality rates for females from 1984-2026 for all cancer types reported on in the article.</t>
  </si>
  <si>
    <t>This table presents the expected number of new cancer cases and age-standardized incidence rates for the 23 cancer types reported on in the article.</t>
  </si>
  <si>
    <t>This table presents the expected number of cancer-related deaths and age-standardized mortality rates for the 23 cancer types reported on in the article.</t>
  </si>
  <si>
    <t xml:space="preserve">* Actual incidence data were available up to 2022 in each province and territory except Quebec (2017 was the latest data year submitted to the Canadian Cancer Registry for this province at the time of analysis) and Nova Scotia (2019 was the latest data year submitted to the Canadian Cancer Registry for this province at time of analysis). 
Projected case counts for Quebec in 2018-2022 and for Nova Scotia in 2020-2022 to were used to facilitate the calculation of national estimates for these years. Estimates for 2023–2026 are projected. 
For further details, see Canadian Cancer Statistics 2025 - Appendix II: Data source and methods.  </t>
  </si>
  <si>
    <r>
      <rPr>
        <b/>
        <sz val="10"/>
        <color theme="1"/>
        <rFont val="Arial"/>
        <family val="2"/>
      </rPr>
      <t>Note</t>
    </r>
    <r>
      <rPr>
        <sz val="10"/>
        <color theme="1"/>
        <rFont val="Arial"/>
        <family val="2"/>
      </rPr>
      <t>: Rates are age-standardized to the 2021 Canadian standard population. Actual mortality data were were available to 2023 in each province and territory.  At the time of the analysis there were under reporting in Nova Scotia 2023 mortality data.  Projected death counts for Nova Scotia in 2023 were used to facilitate the calculation of national estimates. Estimates for 2024–2026 are projected for all provinces and territories.  The complete definition of the specific cancers included here can be found in Supplementary Table A1-1.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</si>
</sst>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
    <numFmt numFmtId="167" formatCode="#,###"/>
    <numFmt numFmtId="168" formatCode="0.0%"/>
    <numFmt numFmtId="169" formatCode="_(* #,##0_);_(* \(#,##0\);_(* &quot;-&quot;??_);_(@_)"/>
  </numFmts>
  <fonts count="7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2"/>
      <color rgb="FFFF0000"/>
      <name val="Arial"/>
      <family val="2"/>
    </font>
    <font>
      <sz val="11"/>
      <color theme="3"/>
      <name val="Calibri"/>
      <family val="2"/>
      <scheme val="minor"/>
    </font>
    <font>
      <u/>
      <sz val="11"/>
      <color theme="10"/>
      <name val="Calibri"/>
      <family val="2"/>
      <scheme val="minor"/>
    </font>
    <font>
      <u/>
      <sz val="11"/>
      <color theme="11"/>
      <name val="Calibri"/>
      <family val="2"/>
      <scheme val="minor"/>
    </font>
    <font>
      <sz val="10"/>
      <color rgb="FFFF0000"/>
      <name val="Arial"/>
      <family val="2"/>
    </font>
    <font>
      <sz val="10"/>
      <color theme="1"/>
      <name val="Arial"/>
      <family val="2"/>
    </font>
    <font>
      <b/>
      <sz val="12"/>
      <name val="Arial"/>
      <family val="2"/>
    </font>
    <font>
      <b/>
      <sz val="10"/>
      <name val="Arial"/>
      <family val="2"/>
    </font>
    <font>
      <b/>
      <sz val="11"/>
      <color indexed="8"/>
      <name val="Arial"/>
      <family val="2"/>
    </font>
    <font>
      <sz val="11"/>
      <color theme="1"/>
      <name val="Arial"/>
      <family val="2"/>
    </font>
    <font>
      <sz val="10"/>
      <color indexed="8"/>
      <name val="Arial"/>
      <family val="2"/>
    </font>
    <font>
      <b/>
      <sz val="10"/>
      <color indexed="8"/>
      <name val="Arial"/>
      <family val="2"/>
    </font>
    <font>
      <sz val="10"/>
      <color rgb="FF000000"/>
      <name val="Arial"/>
      <family val="2"/>
    </font>
    <font>
      <vertAlign val="superscript"/>
      <sz val="10"/>
      <name val="Arial"/>
      <family val="2"/>
    </font>
    <font>
      <sz val="11"/>
      <name val="Calibri"/>
      <family val="2"/>
      <scheme val="minor"/>
    </font>
    <font>
      <i/>
      <sz val="10"/>
      <color rgb="FF000000"/>
      <name val="Arial"/>
      <family val="2"/>
    </font>
    <font>
      <sz val="11"/>
      <color rgb="FFFF0000"/>
      <name val="Arial"/>
      <family val="2"/>
    </font>
    <font>
      <sz val="12"/>
      <color theme="1"/>
      <name val="Arial"/>
      <family val="2"/>
    </font>
    <font>
      <sz val="11"/>
      <color theme="4" tint="-0.249977111117893"/>
      <name val="Arial"/>
      <family val="2"/>
    </font>
    <font>
      <sz val="11"/>
      <name val="Arial"/>
      <family val="2"/>
    </font>
    <font>
      <b/>
      <sz val="11"/>
      <color theme="6" tint="-0.249977111117893"/>
      <name val="Arial"/>
      <family val="2"/>
    </font>
    <font>
      <b/>
      <sz val="11"/>
      <color rgb="FFFF0000"/>
      <name val="Arial"/>
      <family val="2"/>
    </font>
    <font>
      <b/>
      <sz val="10"/>
      <color theme="1"/>
      <name val="Arial"/>
      <family val="2"/>
    </font>
    <font>
      <i/>
      <sz val="10"/>
      <color theme="1"/>
      <name val="Arial"/>
      <family val="2"/>
    </font>
    <font>
      <b/>
      <vertAlign val="superscript"/>
      <sz val="10"/>
      <name val="Arial"/>
      <family val="2"/>
    </font>
    <font>
      <b/>
      <sz val="11"/>
      <name val="Calibri"/>
      <family val="2"/>
      <scheme val="minor"/>
    </font>
    <font>
      <vertAlign val="superscript"/>
      <sz val="10"/>
      <color rgb="FF000000"/>
      <name val="Arial"/>
      <family val="2"/>
    </font>
    <font>
      <b/>
      <sz val="11"/>
      <color rgb="FFFF0000"/>
      <name val="Calibri"/>
      <family val="2"/>
      <scheme val="minor"/>
    </font>
    <font>
      <b/>
      <vertAlign val="superscript"/>
      <sz val="10"/>
      <color theme="1"/>
      <name val="Arial"/>
      <family val="2"/>
    </font>
    <font>
      <sz val="11"/>
      <color theme="4"/>
      <name val="Calibri"/>
      <family val="2"/>
      <scheme val="minor"/>
    </font>
    <font>
      <b/>
      <sz val="11"/>
      <color theme="4"/>
      <name val="Calibri"/>
      <family val="2"/>
      <scheme val="minor"/>
    </font>
    <font>
      <sz val="11"/>
      <color indexed="62"/>
      <name val="Calibri"/>
      <family val="2"/>
    </font>
    <font>
      <sz val="11"/>
      <color theme="4"/>
      <name val="Calibri"/>
      <family val="2"/>
    </font>
    <font>
      <sz val="11"/>
      <color theme="0" tint="-0.249977111117893"/>
      <name val="Arial"/>
      <family val="2"/>
    </font>
    <font>
      <sz val="10"/>
      <color theme="0" tint="-0.14999847407452621"/>
      <name val="Arial"/>
      <family val="2"/>
    </font>
    <font>
      <vertAlign val="superscript"/>
      <sz val="10"/>
      <color theme="1"/>
      <name val="Arial"/>
      <family val="2"/>
    </font>
    <font>
      <sz val="10"/>
      <color rgb="FF0070C0"/>
      <name val="Arial"/>
      <family val="2"/>
    </font>
    <font>
      <sz val="8"/>
      <name val="Arial"/>
      <family val="2"/>
    </font>
    <font>
      <b/>
      <sz val="9"/>
      <name val="Arial"/>
      <family val="2"/>
    </font>
    <font>
      <u/>
      <sz val="10"/>
      <color rgb="FF000000"/>
      <name val="Arial"/>
      <family val="2"/>
    </font>
    <font>
      <sz val="11"/>
      <color rgb="FF000000"/>
      <name val="Calibri"/>
      <family val="2"/>
      <scheme val="minor"/>
    </font>
    <font>
      <sz val="11"/>
      <color theme="4"/>
      <name val="Arial"/>
      <family val="2"/>
    </font>
    <font>
      <strike/>
      <sz val="12"/>
      <name val="Arial"/>
      <family val="2"/>
    </font>
    <font>
      <strike/>
      <sz val="12"/>
      <color rgb="FFFF0000"/>
      <name val="Arial"/>
      <family val="2"/>
    </font>
    <font>
      <b/>
      <sz val="11"/>
      <name val="Arial"/>
      <family val="2"/>
    </font>
    <font>
      <sz val="11"/>
      <color theme="3"/>
      <name val="Arial"/>
      <family val="2"/>
    </font>
    <font>
      <b/>
      <sz val="11"/>
      <color theme="6" tint="-0.249977111117893"/>
      <name val="Calibri"/>
      <family val="2"/>
      <scheme val="minor"/>
    </font>
    <font>
      <b/>
      <sz val="11"/>
      <color theme="1"/>
      <name val="Arial"/>
      <family val="2"/>
    </font>
    <font>
      <vertAlign val="superscript"/>
      <sz val="11"/>
      <color indexed="8"/>
      <name val="Arial"/>
      <family val="2"/>
    </font>
    <font>
      <b/>
      <vertAlign val="superscript"/>
      <sz val="11"/>
      <color rgb="FF000000"/>
      <name val="Arial"/>
      <family val="2"/>
    </font>
    <font>
      <sz val="10"/>
      <color theme="4"/>
      <name val="Arial"/>
      <family val="2"/>
    </font>
    <font>
      <i/>
      <u/>
      <sz val="11"/>
      <color theme="10"/>
      <name val="Calibri"/>
      <family val="2"/>
      <scheme val="minor"/>
    </font>
    <font>
      <sz val="11"/>
      <color indexed="8"/>
      <name val="Arial"/>
      <family val="2"/>
    </font>
    <font>
      <sz val="11"/>
      <color theme="0" tint="-0.499984740745262"/>
      <name val="Arial"/>
      <family val="2"/>
    </font>
    <font>
      <sz val="11"/>
      <color rgb="FF000000"/>
      <name val="Arial"/>
      <family val="2"/>
    </font>
    <font>
      <b/>
      <sz val="11"/>
      <color rgb="FF000000"/>
      <name val="Arial"/>
      <family val="2"/>
    </font>
    <font>
      <sz val="11"/>
      <color theme="6"/>
      <name val="Arial"/>
      <family val="2"/>
    </font>
    <font>
      <sz val="11"/>
      <color theme="0" tint="-0.34998626667073579"/>
      <name val="Arial"/>
      <family val="2"/>
    </font>
    <font>
      <b/>
      <sz val="12"/>
      <name val="Arial"/>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BBBBBB"/>
        <bgColor indexed="64"/>
      </patternFill>
    </fill>
    <fill>
      <patternFill patternType="solid">
        <fgColor theme="0"/>
        <bgColor indexed="64"/>
      </patternFill>
    </fill>
    <fill>
      <patternFill patternType="solid">
        <fgColor indexed="65"/>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
      <patternFill patternType="solid">
        <fgColor indexed="47"/>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style="thin">
        <color auto="1"/>
      </top>
      <bottom/>
      <diagonal/>
    </border>
    <border>
      <left/>
      <right/>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bottom/>
      <diagonal/>
    </border>
  </borders>
  <cellStyleXfs count="40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1" fillId="41" borderId="21" applyNumberFormat="0" applyAlignment="0" applyProtection="0"/>
    <xf numFmtId="0" fontId="22" fillId="0" borderId="0" applyNumberFormat="0" applyFill="0" applyBorder="0" applyAlignment="0" applyProtection="0"/>
    <xf numFmtId="0" fontId="19" fillId="0" borderId="0"/>
  </cellStyleXfs>
  <cellXfs count="264">
    <xf numFmtId="0" fontId="0" fillId="0" borderId="0" xfId="0"/>
    <xf numFmtId="0" fontId="0" fillId="33" borderId="0" xfId="0" applyFill="1"/>
    <xf numFmtId="0" fontId="18" fillId="33" borderId="0" xfId="0" applyFont="1" applyFill="1" applyAlignment="1">
      <alignment horizontal="left"/>
    </xf>
    <xf numFmtId="0" fontId="20" fillId="33" borderId="0" xfId="0" applyFont="1" applyFill="1" applyAlignment="1">
      <alignment horizontal="left"/>
    </xf>
    <xf numFmtId="0" fontId="14" fillId="33" borderId="0" xfId="0" applyFont="1" applyFill="1"/>
    <xf numFmtId="0" fontId="21" fillId="33" borderId="0" xfId="0" applyFont="1" applyFill="1"/>
    <xf numFmtId="0" fontId="29" fillId="33" borderId="0" xfId="0" applyFont="1" applyFill="1"/>
    <xf numFmtId="0" fontId="30" fillId="33" borderId="0" xfId="0" applyFont="1" applyFill="1" applyAlignment="1">
      <alignment horizontal="left"/>
    </xf>
    <xf numFmtId="0" fontId="25" fillId="33" borderId="0" xfId="0" applyFont="1" applyFill="1"/>
    <xf numFmtId="0" fontId="19" fillId="34" borderId="10" xfId="0" applyFont="1" applyFill="1" applyBorder="1" applyAlignment="1">
      <alignment horizontal="left" vertical="top" wrapText="1"/>
    </xf>
    <xf numFmtId="0" fontId="19" fillId="33" borderId="0" xfId="0" applyFont="1" applyFill="1" applyAlignment="1">
      <alignment horizontal="left"/>
    </xf>
    <xf numFmtId="0" fontId="0" fillId="35" borderId="0" xfId="0" applyFill="1"/>
    <xf numFmtId="0" fontId="34" fillId="33" borderId="0" xfId="0" applyFont="1" applyFill="1"/>
    <xf numFmtId="0" fontId="30" fillId="0" borderId="10" xfId="0" applyFont="1" applyBorder="1" applyAlignment="1">
      <alignment horizontal="right" wrapText="1"/>
    </xf>
    <xf numFmtId="0" fontId="36" fillId="35" borderId="0" xfId="0" applyFont="1" applyFill="1"/>
    <xf numFmtId="0" fontId="36" fillId="33" borderId="0" xfId="0" applyFont="1" applyFill="1"/>
    <xf numFmtId="0" fontId="29" fillId="35" borderId="0" xfId="0" applyFont="1" applyFill="1"/>
    <xf numFmtId="0" fontId="28" fillId="34" borderId="10" xfId="0" applyFont="1" applyFill="1" applyBorder="1" applyAlignment="1">
      <alignment horizontal="center" wrapText="1"/>
    </xf>
    <xf numFmtId="0" fontId="38" fillId="33" borderId="0" xfId="0" applyFont="1" applyFill="1"/>
    <xf numFmtId="0" fontId="29" fillId="0" borderId="0" xfId="0" applyFont="1"/>
    <xf numFmtId="0" fontId="18" fillId="35" borderId="0" xfId="0" applyFont="1" applyFill="1" applyAlignment="1">
      <alignment horizontal="left"/>
    </xf>
    <xf numFmtId="0" fontId="38" fillId="35" borderId="0" xfId="0" applyFont="1" applyFill="1"/>
    <xf numFmtId="0" fontId="27" fillId="34" borderId="10" xfId="0" applyFont="1" applyFill="1" applyBorder="1" applyAlignment="1">
      <alignment horizontal="left" vertical="top" wrapText="1"/>
    </xf>
    <xf numFmtId="167" fontId="27" fillId="0" borderId="10" xfId="0" applyNumberFormat="1" applyFont="1" applyBorder="1" applyAlignment="1">
      <alignment horizontal="right" wrapText="1"/>
    </xf>
    <xf numFmtId="165" fontId="27" fillId="0" borderId="10" xfId="0" applyNumberFormat="1" applyFont="1" applyBorder="1" applyAlignment="1">
      <alignment horizontal="right" wrapText="1"/>
    </xf>
    <xf numFmtId="0" fontId="40" fillId="33" borderId="0" xfId="0" applyFont="1" applyFill="1"/>
    <xf numFmtId="0" fontId="30" fillId="37" borderId="10" xfId="0" applyFont="1" applyFill="1" applyBorder="1" applyAlignment="1">
      <alignment horizontal="right" wrapText="1"/>
    </xf>
    <xf numFmtId="0" fontId="25" fillId="33" borderId="0" xfId="0" applyFont="1" applyFill="1" applyAlignment="1">
      <alignment horizontal="left" vertical="center"/>
    </xf>
    <xf numFmtId="0" fontId="27" fillId="34" borderId="10" xfId="0" applyFont="1" applyFill="1" applyBorder="1" applyAlignment="1">
      <alignment horizontal="left" wrapText="1"/>
    </xf>
    <xf numFmtId="0" fontId="0" fillId="0" borderId="0" xfId="0" applyAlignment="1" applyProtection="1">
      <alignment horizontal="left" vertical="top" wrapText="1"/>
      <protection locked="0"/>
    </xf>
    <xf numFmtId="0" fontId="0" fillId="33" borderId="0" xfId="0" applyFill="1" applyProtection="1">
      <protection locked="0"/>
    </xf>
    <xf numFmtId="0" fontId="34" fillId="33" borderId="0" xfId="0" applyFont="1" applyFill="1" applyProtection="1">
      <protection locked="0"/>
    </xf>
    <xf numFmtId="0" fontId="30" fillId="33" borderId="0" xfId="0" applyFont="1" applyFill="1" applyAlignment="1">
      <alignment horizontal="left" wrapText="1"/>
    </xf>
    <xf numFmtId="0" fontId="25" fillId="33" borderId="0" xfId="0" applyFont="1" applyFill="1" applyAlignment="1">
      <alignment horizontal="left" wrapText="1"/>
    </xf>
    <xf numFmtId="0" fontId="24" fillId="33" borderId="0" xfId="0" applyFont="1" applyFill="1"/>
    <xf numFmtId="0" fontId="19" fillId="33" borderId="0" xfId="0" applyFont="1" applyFill="1"/>
    <xf numFmtId="0" fontId="25" fillId="0" borderId="0" xfId="0" applyFont="1"/>
    <xf numFmtId="167" fontId="19" fillId="0" borderId="10" xfId="0" applyNumberFormat="1" applyFont="1" applyBorder="1" applyAlignment="1">
      <alignment horizontal="right" wrapText="1"/>
    </xf>
    <xf numFmtId="165" fontId="19" fillId="0" borderId="10" xfId="0" applyNumberFormat="1" applyFont="1" applyBorder="1" applyAlignment="1">
      <alignment horizontal="right" wrapText="1"/>
    </xf>
    <xf numFmtId="0" fontId="31" fillId="33" borderId="0" xfId="0" applyFont="1" applyFill="1" applyAlignment="1">
      <alignment horizontal="left"/>
    </xf>
    <xf numFmtId="0" fontId="14" fillId="35" borderId="0" xfId="0" applyFont="1" applyFill="1"/>
    <xf numFmtId="0" fontId="30" fillId="33" borderId="0" xfId="0" applyFont="1" applyFill="1" applyAlignment="1">
      <alignment horizontal="left" vertical="top"/>
    </xf>
    <xf numFmtId="0" fontId="30" fillId="33" borderId="0" xfId="0" applyFont="1" applyFill="1" applyAlignment="1">
      <alignment horizontal="left" vertical="top" wrapText="1"/>
    </xf>
    <xf numFmtId="0" fontId="26" fillId="35" borderId="0" xfId="0" applyFont="1" applyFill="1" applyAlignment="1">
      <alignment horizontal="left"/>
    </xf>
    <xf numFmtId="0" fontId="37" fillId="33" borderId="0" xfId="0" applyFont="1" applyFill="1" applyAlignment="1">
      <alignment horizontal="left"/>
    </xf>
    <xf numFmtId="0" fontId="29" fillId="39" borderId="0" xfId="0" applyFont="1" applyFill="1"/>
    <xf numFmtId="0" fontId="39" fillId="33" borderId="0" xfId="0" applyFont="1" applyFill="1"/>
    <xf numFmtId="0" fontId="25" fillId="33" borderId="0" xfId="0" applyFont="1" applyFill="1" applyAlignment="1">
      <alignment vertical="top"/>
    </xf>
    <xf numFmtId="0" fontId="30" fillId="33" borderId="0" xfId="0" applyFont="1" applyFill="1" applyAlignment="1">
      <alignment vertical="top"/>
    </xf>
    <xf numFmtId="0" fontId="27" fillId="34" borderId="10" xfId="0" applyFont="1" applyFill="1" applyBorder="1" applyAlignment="1">
      <alignment horizontal="center" wrapText="1"/>
    </xf>
    <xf numFmtId="0" fontId="25" fillId="33" borderId="17" xfId="0" applyFont="1" applyFill="1" applyBorder="1"/>
    <xf numFmtId="0" fontId="30" fillId="35" borderId="10" xfId="0" applyFont="1" applyFill="1" applyBorder="1" applyAlignment="1">
      <alignment horizontal="right" wrapText="1"/>
    </xf>
    <xf numFmtId="0" fontId="14" fillId="0" borderId="0" xfId="0" applyFont="1"/>
    <xf numFmtId="0" fontId="14" fillId="33" borderId="0" xfId="0" applyFont="1" applyFill="1" applyAlignment="1">
      <alignment vertical="top"/>
    </xf>
    <xf numFmtId="166" fontId="19" fillId="0" borderId="10" xfId="0" applyNumberFormat="1" applyFont="1" applyBorder="1" applyAlignment="1">
      <alignment horizontal="right" wrapText="1"/>
    </xf>
    <xf numFmtId="3" fontId="19" fillId="0" borderId="10" xfId="0" applyNumberFormat="1" applyFont="1" applyBorder="1" applyAlignment="1">
      <alignment horizontal="right" wrapText="1"/>
    </xf>
    <xf numFmtId="0" fontId="47" fillId="33" borderId="0" xfId="0" applyFont="1" applyFill="1"/>
    <xf numFmtId="0" fontId="19" fillId="34" borderId="10" xfId="0" applyFont="1" applyFill="1" applyBorder="1" applyAlignment="1">
      <alignment horizontal="left" wrapText="1"/>
    </xf>
    <xf numFmtId="0" fontId="25" fillId="34" borderId="10" xfId="0" applyFont="1" applyFill="1" applyBorder="1" applyAlignment="1">
      <alignment horizontal="left" wrapText="1"/>
    </xf>
    <xf numFmtId="167" fontId="0" fillId="33" borderId="0" xfId="0" applyNumberFormat="1" applyFill="1"/>
    <xf numFmtId="3" fontId="0" fillId="35" borderId="0" xfId="0" applyNumberFormat="1" applyFill="1"/>
    <xf numFmtId="3" fontId="0" fillId="33" borderId="0" xfId="0" applyNumberFormat="1" applyFill="1"/>
    <xf numFmtId="169" fontId="14" fillId="33" borderId="0" xfId="404" applyNumberFormat="1" applyFont="1" applyFill="1"/>
    <xf numFmtId="0" fontId="42" fillId="34" borderId="10" xfId="0" applyFont="1" applyFill="1" applyBorder="1" applyAlignment="1">
      <alignment horizontal="left" wrapText="1"/>
    </xf>
    <xf numFmtId="166" fontId="27" fillId="0" borderId="10" xfId="0" applyNumberFormat="1" applyFont="1" applyBorder="1" applyAlignment="1">
      <alignment horizontal="right" wrapText="1"/>
    </xf>
    <xf numFmtId="0" fontId="42" fillId="34" borderId="10" xfId="0" applyFont="1" applyFill="1" applyBorder="1" applyAlignment="1">
      <alignment horizontal="center" wrapText="1"/>
    </xf>
    <xf numFmtId="0" fontId="19" fillId="33" borderId="0" xfId="0" applyFont="1" applyFill="1" applyAlignment="1">
      <alignment vertical="top"/>
    </xf>
    <xf numFmtId="167" fontId="0" fillId="35" borderId="0" xfId="0" applyNumberFormat="1" applyFill="1"/>
    <xf numFmtId="3" fontId="27" fillId="0" borderId="10" xfId="0" applyNumberFormat="1" applyFont="1" applyBorder="1" applyAlignment="1">
      <alignment horizontal="right" wrapText="1"/>
    </xf>
    <xf numFmtId="0" fontId="30" fillId="37" borderId="16" xfId="0" applyFont="1" applyFill="1" applyBorder="1" applyAlignment="1">
      <alignment horizontal="right" wrapText="1"/>
    </xf>
    <xf numFmtId="0" fontId="53" fillId="37" borderId="0" xfId="0" applyFont="1" applyFill="1"/>
    <xf numFmtId="0" fontId="39" fillId="0" borderId="0" xfId="0" applyFont="1"/>
    <xf numFmtId="166" fontId="54" fillId="38" borderId="20" xfId="0" applyNumberFormat="1" applyFont="1" applyFill="1" applyBorder="1" applyAlignment="1">
      <alignment horizontal="right" wrapText="1"/>
    </xf>
    <xf numFmtId="166" fontId="30" fillId="38" borderId="0" xfId="0" applyNumberFormat="1" applyFont="1" applyFill="1" applyAlignment="1">
      <alignment horizontal="right" wrapText="1"/>
    </xf>
    <xf numFmtId="166" fontId="25" fillId="0" borderId="10" xfId="0" applyNumberFormat="1" applyFont="1" applyBorder="1" applyAlignment="1">
      <alignment horizontal="right" wrapText="1"/>
    </xf>
    <xf numFmtId="166" fontId="25" fillId="35" borderId="10" xfId="0" applyNumberFormat="1" applyFont="1" applyFill="1" applyBorder="1" applyAlignment="1">
      <alignment horizontal="right" wrapText="1"/>
    </xf>
    <xf numFmtId="166" fontId="25" fillId="37" borderId="10" xfId="0" applyNumberFormat="1" applyFont="1" applyFill="1" applyBorder="1" applyAlignment="1">
      <alignment horizontal="right" wrapText="1"/>
    </xf>
    <xf numFmtId="0" fontId="25" fillId="35" borderId="10" xfId="0" applyFont="1" applyFill="1" applyBorder="1" applyAlignment="1">
      <alignment horizontal="right" wrapText="1"/>
    </xf>
    <xf numFmtId="0" fontId="25" fillId="0" borderId="10" xfId="0" applyFont="1" applyBorder="1" applyAlignment="1">
      <alignment horizontal="right" wrapText="1"/>
    </xf>
    <xf numFmtId="0" fontId="25" fillId="38" borderId="10" xfId="0" applyFont="1" applyFill="1" applyBorder="1" applyAlignment="1">
      <alignment horizontal="right" wrapText="1"/>
    </xf>
    <xf numFmtId="166" fontId="25" fillId="38" borderId="10" xfId="0" applyNumberFormat="1" applyFont="1" applyFill="1" applyBorder="1" applyAlignment="1">
      <alignment horizontal="right" wrapText="1"/>
    </xf>
    <xf numFmtId="9" fontId="0" fillId="35" borderId="0" xfId="405" applyFont="1" applyFill="1"/>
    <xf numFmtId="166" fontId="19" fillId="35" borderId="10" xfId="0" applyNumberFormat="1" applyFont="1" applyFill="1" applyBorder="1" applyAlignment="1">
      <alignment horizontal="right" wrapText="1"/>
    </xf>
    <xf numFmtId="0" fontId="27" fillId="42" borderId="10" xfId="0" applyFont="1" applyFill="1" applyBorder="1" applyAlignment="1">
      <alignment horizontal="left" wrapText="1"/>
    </xf>
    <xf numFmtId="0" fontId="27" fillId="42" borderId="10" xfId="0" applyFont="1" applyFill="1" applyBorder="1" applyAlignment="1">
      <alignment horizontal="center" wrapText="1"/>
    </xf>
    <xf numFmtId="0" fontId="27" fillId="43" borderId="10" xfId="0" applyFont="1" applyFill="1" applyBorder="1" applyAlignment="1">
      <alignment horizontal="left" wrapText="1"/>
    </xf>
    <xf numFmtId="0" fontId="27" fillId="43" borderId="10" xfId="0" applyFont="1" applyFill="1" applyBorder="1" applyAlignment="1">
      <alignment horizontal="center" wrapText="1"/>
    </xf>
    <xf numFmtId="0" fontId="27" fillId="44" borderId="10" xfId="0" applyFont="1" applyFill="1" applyBorder="1" applyAlignment="1">
      <alignment horizontal="left" wrapText="1"/>
    </xf>
    <xf numFmtId="0" fontId="27" fillId="44" borderId="10" xfId="0" applyFont="1" applyFill="1" applyBorder="1" applyAlignment="1">
      <alignment horizontal="center" wrapText="1"/>
    </xf>
    <xf numFmtId="0" fontId="16" fillId="35" borderId="0" xfId="0" applyFont="1" applyFill="1"/>
    <xf numFmtId="168" fontId="0" fillId="35" borderId="0" xfId="0" applyNumberFormat="1" applyFill="1"/>
    <xf numFmtId="166" fontId="24" fillId="35" borderId="0" xfId="0" applyNumberFormat="1" applyFont="1" applyFill="1" applyAlignment="1">
      <alignment horizontal="center"/>
    </xf>
    <xf numFmtId="0" fontId="49" fillId="35" borderId="0" xfId="0" applyFont="1" applyFill="1"/>
    <xf numFmtId="0" fontId="50" fillId="35" borderId="0" xfId="0" applyFont="1" applyFill="1"/>
    <xf numFmtId="0" fontId="52" fillId="35" borderId="0" xfId="406" applyFont="1" applyFill="1" applyBorder="1"/>
    <xf numFmtId="168" fontId="16" fillId="35" borderId="0" xfId="0" applyNumberFormat="1" applyFont="1" applyFill="1"/>
    <xf numFmtId="0" fontId="0" fillId="35" borderId="0" xfId="0" applyFill="1" applyAlignment="1">
      <alignment horizontal="right"/>
    </xf>
    <xf numFmtId="165" fontId="52" fillId="35" borderId="0" xfId="406" applyNumberFormat="1" applyFont="1" applyFill="1" applyBorder="1" applyAlignment="1">
      <alignment horizontal="right" wrapText="1"/>
    </xf>
    <xf numFmtId="9" fontId="0" fillId="35" borderId="0" xfId="405" applyFont="1" applyFill="1" applyBorder="1"/>
    <xf numFmtId="168" fontId="0" fillId="35" borderId="0" xfId="405" applyNumberFormat="1" applyFont="1" applyFill="1" applyBorder="1"/>
    <xf numFmtId="3" fontId="52" fillId="35" borderId="0" xfId="406" applyNumberFormat="1" applyFont="1" applyFill="1" applyBorder="1" applyAlignment="1">
      <alignment horizontal="right"/>
    </xf>
    <xf numFmtId="3" fontId="52" fillId="35" borderId="0" xfId="406" applyNumberFormat="1" applyFont="1" applyFill="1" applyBorder="1" applyAlignment="1">
      <alignment horizontal="right" wrapText="1"/>
    </xf>
    <xf numFmtId="0" fontId="47" fillId="35" borderId="0" xfId="0" applyFont="1" applyFill="1"/>
    <xf numFmtId="0" fontId="21" fillId="35" borderId="0" xfId="0" applyFont="1" applyFill="1"/>
    <xf numFmtId="0" fontId="19" fillId="35" borderId="0" xfId="408" applyFill="1" applyAlignment="1">
      <alignment horizontal="center" vertical="center"/>
    </xf>
    <xf numFmtId="0" fontId="19" fillId="35" borderId="0" xfId="408" applyFill="1" applyAlignment="1">
      <alignment vertical="center"/>
    </xf>
    <xf numFmtId="0" fontId="24" fillId="35" borderId="0" xfId="408" applyFont="1" applyFill="1" applyAlignment="1">
      <alignment vertical="center"/>
    </xf>
    <xf numFmtId="0" fontId="19" fillId="37" borderId="18" xfId="408" applyFill="1" applyBorder="1" applyAlignment="1">
      <alignment horizontal="left" vertical="center"/>
    </xf>
    <xf numFmtId="0" fontId="19" fillId="37" borderId="22" xfId="408" applyFill="1" applyBorder="1" applyAlignment="1">
      <alignment horizontal="center" vertical="center"/>
    </xf>
    <xf numFmtId="0" fontId="19" fillId="37" borderId="19" xfId="408" applyFill="1" applyBorder="1" applyAlignment="1">
      <alignment horizontal="left" vertical="center"/>
    </xf>
    <xf numFmtId="0" fontId="19" fillId="37" borderId="19" xfId="408" applyFill="1" applyBorder="1" applyAlignment="1">
      <alignment horizontal="center" vertical="center"/>
    </xf>
    <xf numFmtId="0" fontId="56" fillId="35" borderId="0" xfId="408" applyFont="1" applyFill="1" applyAlignment="1">
      <alignment vertical="center"/>
    </xf>
    <xf numFmtId="0" fontId="19" fillId="37" borderId="22" xfId="408" applyFill="1" applyBorder="1" applyAlignment="1">
      <alignment horizontal="left" vertical="center"/>
    </xf>
    <xf numFmtId="0" fontId="32" fillId="37" borderId="22" xfId="408" applyFont="1" applyFill="1" applyBorder="1" applyAlignment="1">
      <alignment horizontal="center" vertical="center" wrapText="1"/>
    </xf>
    <xf numFmtId="0" fontId="32" fillId="37" borderId="22" xfId="408" applyFont="1" applyFill="1" applyBorder="1" applyAlignment="1">
      <alignment horizontal="center" vertical="center"/>
    </xf>
    <xf numFmtId="0" fontId="19" fillId="35" borderId="0" xfId="408" applyFill="1" applyAlignment="1">
      <alignment horizontal="left" vertical="center"/>
    </xf>
    <xf numFmtId="0" fontId="32" fillId="35" borderId="0" xfId="408" applyFont="1" applyFill="1" applyAlignment="1">
      <alignment horizontal="center" vertical="center"/>
    </xf>
    <xf numFmtId="0" fontId="32" fillId="35" borderId="0" xfId="408" applyFont="1" applyFill="1" applyAlignment="1">
      <alignment horizontal="center" vertical="center" wrapText="1"/>
    </xf>
    <xf numFmtId="0" fontId="19" fillId="35" borderId="0" xfId="408" applyFill="1" applyAlignment="1">
      <alignment horizontal="left" vertical="center" wrapText="1"/>
    </xf>
    <xf numFmtId="166" fontId="32" fillId="35" borderId="0" xfId="408" quotePrefix="1" applyNumberFormat="1" applyFont="1" applyFill="1" applyAlignment="1">
      <alignment horizontal="center" vertical="center"/>
    </xf>
    <xf numFmtId="0" fontId="24" fillId="35" borderId="0" xfId="0" applyFont="1" applyFill="1" applyAlignment="1">
      <alignment vertical="center"/>
    </xf>
    <xf numFmtId="0" fontId="19" fillId="35" borderId="0" xfId="0" applyFont="1" applyFill="1" applyAlignment="1">
      <alignment vertical="top" wrapText="1"/>
    </xf>
    <xf numFmtId="0" fontId="25" fillId="35" borderId="0" xfId="0" applyFont="1" applyFill="1" applyAlignment="1">
      <alignment vertical="center"/>
    </xf>
    <xf numFmtId="0" fontId="32" fillId="35" borderId="0" xfId="408" applyFont="1" applyFill="1" applyAlignment="1">
      <alignment horizontal="left" vertical="center" wrapText="1"/>
    </xf>
    <xf numFmtId="0" fontId="32" fillId="35" borderId="0" xfId="408" applyFont="1" applyFill="1" applyAlignment="1">
      <alignment horizontal="left" vertical="center"/>
    </xf>
    <xf numFmtId="0" fontId="32" fillId="35" borderId="0" xfId="408" applyFont="1" applyFill="1" applyAlignment="1">
      <alignment horizontal="left" vertical="top"/>
    </xf>
    <xf numFmtId="0" fontId="32" fillId="35" borderId="0" xfId="408" applyFont="1" applyFill="1" applyAlignment="1">
      <alignment horizontal="center" vertical="top" wrapText="1"/>
    </xf>
    <xf numFmtId="0" fontId="32" fillId="35" borderId="0" xfId="408" applyFont="1" applyFill="1" applyAlignment="1">
      <alignment horizontal="center" vertical="top"/>
    </xf>
    <xf numFmtId="0" fontId="19" fillId="35" borderId="0" xfId="408" applyFill="1" applyAlignment="1">
      <alignment horizontal="left" vertical="top"/>
    </xf>
    <xf numFmtId="0" fontId="19" fillId="35" borderId="19" xfId="408" applyFill="1" applyBorder="1" applyAlignment="1">
      <alignment horizontal="left" vertical="center"/>
    </xf>
    <xf numFmtId="0" fontId="32" fillId="35" borderId="19" xfId="408" applyFont="1" applyFill="1" applyBorder="1" applyAlignment="1">
      <alignment horizontal="center" vertical="center"/>
    </xf>
    <xf numFmtId="0" fontId="22" fillId="35" borderId="0" xfId="407" applyFill="1"/>
    <xf numFmtId="49" fontId="19" fillId="0" borderId="23" xfId="0" applyNumberFormat="1" applyFont="1" applyBorder="1" applyAlignment="1">
      <alignment horizontal="right" wrapText="1"/>
    </xf>
    <xf numFmtId="165" fontId="19" fillId="0" borderId="23" xfId="0" applyNumberFormat="1" applyFont="1" applyBorder="1" applyAlignment="1">
      <alignment horizontal="right"/>
    </xf>
    <xf numFmtId="166" fontId="19" fillId="0" borderId="23" xfId="0" applyNumberFormat="1" applyFont="1" applyBorder="1" applyAlignment="1">
      <alignment vertical="top" wrapText="1"/>
    </xf>
    <xf numFmtId="166" fontId="25" fillId="0" borderId="23" xfId="0" applyNumberFormat="1" applyFont="1" applyBorder="1" applyAlignment="1">
      <alignment vertical="top" wrapText="1"/>
    </xf>
    <xf numFmtId="166" fontId="25" fillId="38" borderId="23" xfId="0" applyNumberFormat="1" applyFont="1" applyFill="1" applyBorder="1" applyAlignment="1">
      <alignment vertical="top" wrapText="1"/>
    </xf>
    <xf numFmtId="166" fontId="19" fillId="35" borderId="23" xfId="0" applyNumberFormat="1" applyFont="1" applyFill="1" applyBorder="1" applyAlignment="1">
      <alignment vertical="top" wrapText="1"/>
    </xf>
    <xf numFmtId="165" fontId="27" fillId="0" borderId="23" xfId="0" applyNumberFormat="1" applyFont="1" applyBorder="1" applyAlignment="1">
      <alignment horizontal="right" vertical="center"/>
    </xf>
    <xf numFmtId="165" fontId="19" fillId="0" borderId="23" xfId="0" applyNumberFormat="1" applyFont="1" applyBorder="1" applyAlignment="1">
      <alignment horizontal="right" vertical="center"/>
    </xf>
    <xf numFmtId="3" fontId="45" fillId="0" borderId="23" xfId="0" applyNumberFormat="1" applyFont="1" applyBorder="1" applyAlignment="1">
      <alignment horizontal="right" vertical="center"/>
    </xf>
    <xf numFmtId="3" fontId="34" fillId="0" borderId="23" xfId="0" applyNumberFormat="1" applyFont="1" applyBorder="1" applyAlignment="1">
      <alignment horizontal="right" vertical="center"/>
    </xf>
    <xf numFmtId="166" fontId="19" fillId="37" borderId="10" xfId="0" applyNumberFormat="1" applyFont="1" applyFill="1" applyBorder="1" applyAlignment="1">
      <alignment horizontal="right" wrapText="1"/>
    </xf>
    <xf numFmtId="166" fontId="25" fillId="35" borderId="0" xfId="0" applyNumberFormat="1" applyFont="1" applyFill="1" applyAlignment="1">
      <alignment horizontal="right" wrapText="1"/>
    </xf>
    <xf numFmtId="166" fontId="19" fillId="35" borderId="0" xfId="0" applyNumberFormat="1" applyFont="1" applyFill="1" applyAlignment="1">
      <alignment horizontal="right" wrapText="1"/>
    </xf>
    <xf numFmtId="0" fontId="28" fillId="35" borderId="0" xfId="0" applyFont="1" applyFill="1" applyAlignment="1">
      <alignment horizontal="center" wrapText="1"/>
    </xf>
    <xf numFmtId="166" fontId="25" fillId="38" borderId="12" xfId="0" applyNumberFormat="1" applyFont="1" applyFill="1" applyBorder="1" applyAlignment="1">
      <alignment horizontal="right" wrapText="1"/>
    </xf>
    <xf numFmtId="0" fontId="30" fillId="35" borderId="14" xfId="0" applyFont="1" applyFill="1" applyBorder="1" applyAlignment="1">
      <alignment horizontal="right" wrapText="1"/>
    </xf>
    <xf numFmtId="0" fontId="30" fillId="38" borderId="23" xfId="0" applyFont="1" applyFill="1" applyBorder="1" applyAlignment="1">
      <alignment horizontal="right" wrapText="1"/>
    </xf>
    <xf numFmtId="0" fontId="49" fillId="33" borderId="0" xfId="0" applyFont="1" applyFill="1"/>
    <xf numFmtId="0" fontId="61" fillId="33" borderId="0" xfId="0" applyFont="1" applyFill="1"/>
    <xf numFmtId="0" fontId="0" fillId="33" borderId="0" xfId="0" applyFill="1" applyAlignment="1">
      <alignment wrapText="1"/>
    </xf>
    <xf numFmtId="0" fontId="19" fillId="33" borderId="0" xfId="0" applyFont="1" applyFill="1" applyAlignment="1">
      <alignment horizontal="left" vertical="center"/>
    </xf>
    <xf numFmtId="0" fontId="20" fillId="35" borderId="0" xfId="0" applyFont="1" applyFill="1" applyAlignment="1">
      <alignment horizontal="left"/>
    </xf>
    <xf numFmtId="0" fontId="41" fillId="35" borderId="0" xfId="0" applyFont="1" applyFill="1"/>
    <xf numFmtId="0" fontId="62" fillId="35" borderId="0" xfId="0" applyFont="1" applyFill="1" applyAlignment="1">
      <alignment horizontal="left"/>
    </xf>
    <xf numFmtId="0" fontId="63" fillId="35" borderId="0" xfId="0" applyFont="1" applyFill="1" applyAlignment="1">
      <alignment horizontal="left"/>
    </xf>
    <xf numFmtId="0" fontId="64" fillId="35" borderId="0" xfId="0" applyFont="1" applyFill="1"/>
    <xf numFmtId="0" fontId="65" fillId="35" borderId="0" xfId="0" applyFont="1" applyFill="1"/>
    <xf numFmtId="0" fontId="32" fillId="37" borderId="19" xfId="408" applyFont="1" applyFill="1" applyBorder="1" applyAlignment="1">
      <alignment horizontal="center" vertical="center"/>
    </xf>
    <xf numFmtId="0" fontId="66" fillId="35" borderId="0" xfId="0" applyFont="1" applyFill="1"/>
    <xf numFmtId="0" fontId="34" fillId="37" borderId="0" xfId="0" applyFont="1" applyFill="1"/>
    <xf numFmtId="0" fontId="25" fillId="33" borderId="0" xfId="0" applyFont="1" applyFill="1" applyAlignment="1">
      <alignment horizontal="left" vertical="justify"/>
    </xf>
    <xf numFmtId="0" fontId="67" fillId="37" borderId="10" xfId="0" applyFont="1" applyFill="1" applyBorder="1" applyAlignment="1">
      <alignment horizontal="center" wrapText="1"/>
    </xf>
    <xf numFmtId="0" fontId="27" fillId="33" borderId="0" xfId="0" applyFont="1" applyFill="1" applyAlignment="1">
      <alignment horizontal="left"/>
    </xf>
    <xf numFmtId="0" fontId="42" fillId="33" borderId="0" xfId="0" applyFont="1" applyFill="1"/>
    <xf numFmtId="0" fontId="19" fillId="0" borderId="10" xfId="0" applyFont="1" applyBorder="1" applyAlignment="1">
      <alignment horizontal="right" wrapText="1"/>
    </xf>
    <xf numFmtId="0" fontId="19" fillId="38" borderId="10" xfId="0" applyFont="1" applyFill="1" applyBorder="1" applyAlignment="1">
      <alignment horizontal="right" wrapText="1"/>
    </xf>
    <xf numFmtId="166" fontId="19" fillId="38" borderId="10" xfId="0" applyNumberFormat="1" applyFont="1" applyFill="1" applyBorder="1" applyAlignment="1">
      <alignment horizontal="right" wrapText="1"/>
    </xf>
    <xf numFmtId="0" fontId="19" fillId="38" borderId="0" xfId="0" applyFont="1" applyFill="1"/>
    <xf numFmtId="0" fontId="60" fillId="33" borderId="0" xfId="0" applyFont="1" applyFill="1"/>
    <xf numFmtId="0" fontId="42" fillId="35" borderId="0" xfId="0" applyFont="1" applyFill="1"/>
    <xf numFmtId="49" fontId="70" fillId="35" borderId="0" xfId="406" applyNumberFormat="1" applyFont="1" applyFill="1" applyBorder="1"/>
    <xf numFmtId="165" fontId="70" fillId="35" borderId="0" xfId="406" applyNumberFormat="1" applyFont="1" applyFill="1" applyBorder="1" applyAlignment="1">
      <alignment horizontal="left"/>
    </xf>
    <xf numFmtId="3" fontId="70" fillId="35" borderId="0" xfId="406" applyNumberFormat="1" applyFont="1" applyFill="1" applyBorder="1" applyAlignment="1">
      <alignment horizontal="right" wrapText="1"/>
    </xf>
    <xf numFmtId="0" fontId="25" fillId="35" borderId="0" xfId="0" applyFont="1" applyFill="1"/>
    <xf numFmtId="0" fontId="34" fillId="35" borderId="0" xfId="0" applyFont="1" applyFill="1"/>
    <xf numFmtId="0" fontId="19" fillId="33" borderId="0" xfId="0" applyFont="1" applyFill="1" applyAlignment="1">
      <alignment horizontal="left" vertical="justify"/>
    </xf>
    <xf numFmtId="0" fontId="19" fillId="35" borderId="0" xfId="0" applyFont="1" applyFill="1" applyAlignment="1">
      <alignment horizontal="left"/>
    </xf>
    <xf numFmtId="0" fontId="19" fillId="35" borderId="0" xfId="0" applyFont="1" applyFill="1" applyAlignment="1">
      <alignment vertical="top"/>
    </xf>
    <xf numFmtId="0" fontId="19" fillId="35" borderId="0" xfId="0" applyFont="1" applyFill="1"/>
    <xf numFmtId="0" fontId="22" fillId="35" borderId="0" xfId="407" applyFill="1" applyAlignment="1">
      <alignment vertical="top"/>
    </xf>
    <xf numFmtId="0" fontId="25" fillId="33" borderId="0" xfId="0" applyFont="1" applyFill="1" applyAlignment="1">
      <alignment vertical="top" wrapText="1"/>
    </xf>
    <xf numFmtId="0" fontId="39" fillId="33" borderId="0" xfId="0" applyFont="1" applyFill="1" applyAlignment="1">
      <alignment horizontal="left"/>
    </xf>
    <xf numFmtId="0" fontId="38" fillId="33" borderId="0" xfId="0" applyFont="1" applyFill="1" applyAlignment="1">
      <alignment horizontal="left"/>
    </xf>
    <xf numFmtId="0" fontId="64" fillId="34" borderId="10" xfId="0" applyFont="1" applyFill="1" applyBorder="1" applyAlignment="1">
      <alignment horizontal="center" vertical="center" wrapText="1"/>
    </xf>
    <xf numFmtId="0" fontId="64" fillId="35" borderId="10" xfId="0" applyFont="1" applyFill="1" applyBorder="1" applyAlignment="1">
      <alignment horizontal="left" vertical="top" wrapText="1"/>
    </xf>
    <xf numFmtId="167" fontId="64" fillId="35" borderId="10" xfId="0" applyNumberFormat="1" applyFont="1" applyFill="1" applyBorder="1" applyAlignment="1">
      <alignment horizontal="right" wrapText="1"/>
    </xf>
    <xf numFmtId="165" fontId="64" fillId="35" borderId="10" xfId="0" applyNumberFormat="1" applyFont="1" applyFill="1" applyBorder="1" applyAlignment="1">
      <alignment horizontal="right" wrapText="1"/>
    </xf>
    <xf numFmtId="167" fontId="39" fillId="35" borderId="10" xfId="0" applyNumberFormat="1" applyFont="1" applyFill="1" applyBorder="1" applyAlignment="1">
      <alignment horizontal="right" wrapText="1"/>
    </xf>
    <xf numFmtId="165" fontId="39" fillId="35" borderId="10" xfId="0" applyNumberFormat="1" applyFont="1" applyFill="1" applyBorder="1" applyAlignment="1">
      <alignment horizontal="right" wrapText="1"/>
    </xf>
    <xf numFmtId="0" fontId="38" fillId="0" borderId="0" xfId="0" applyFont="1" applyAlignment="1">
      <alignment horizontal="left" wrapText="1"/>
    </xf>
    <xf numFmtId="0" fontId="38" fillId="0" borderId="0" xfId="0" applyFont="1" applyAlignment="1">
      <alignment horizontal="right" wrapText="1"/>
    </xf>
    <xf numFmtId="0" fontId="72" fillId="35" borderId="0" xfId="0" applyFont="1" applyFill="1" applyAlignment="1">
      <alignment horizontal="left"/>
    </xf>
    <xf numFmtId="167" fontId="73" fillId="35" borderId="0" xfId="0" applyNumberFormat="1" applyFont="1" applyFill="1" applyAlignment="1">
      <alignment horizontal="right" wrapText="1"/>
    </xf>
    <xf numFmtId="165" fontId="73" fillId="35" borderId="0" xfId="0" applyNumberFormat="1" applyFont="1" applyFill="1" applyAlignment="1">
      <alignment horizontal="right" wrapText="1"/>
    </xf>
    <xf numFmtId="0" fontId="72" fillId="35" borderId="0" xfId="0" applyFont="1" applyFill="1" applyAlignment="1">
      <alignment horizontal="left" wrapText="1"/>
    </xf>
    <xf numFmtId="0" fontId="72" fillId="35" borderId="0" xfId="0" applyFont="1" applyFill="1" applyAlignment="1">
      <alignment horizontal="right" wrapText="1"/>
    </xf>
    <xf numFmtId="0" fontId="72" fillId="35" borderId="0" xfId="0" quotePrefix="1" applyFont="1" applyFill="1" applyAlignment="1">
      <alignment horizontal="left"/>
    </xf>
    <xf numFmtId="0" fontId="75" fillId="40" borderId="0" xfId="0" applyFont="1" applyFill="1"/>
    <xf numFmtId="0" fontId="28" fillId="34" borderId="24" xfId="0" applyFont="1" applyFill="1" applyBorder="1" applyAlignment="1">
      <alignment horizontal="center" wrapText="1"/>
    </xf>
    <xf numFmtId="0" fontId="39" fillId="0" borderId="23" xfId="0" applyFont="1" applyBorder="1" applyAlignment="1">
      <alignment horizontal="left" wrapText="1"/>
    </xf>
    <xf numFmtId="3" fontId="39" fillId="0" borderId="23" xfId="0" applyNumberFormat="1" applyFont="1" applyBorder="1" applyAlignment="1">
      <alignment horizontal="right" wrapText="1"/>
    </xf>
    <xf numFmtId="168" fontId="41" fillId="35" borderId="23" xfId="0" applyNumberFormat="1" applyFont="1" applyFill="1" applyBorder="1" applyAlignment="1">
      <alignment horizontal="center" wrapText="1"/>
    </xf>
    <xf numFmtId="168" fontId="64" fillId="35" borderId="23" xfId="0" applyNumberFormat="1" applyFont="1" applyFill="1" applyBorder="1" applyAlignment="1">
      <alignment horizontal="center" wrapText="1"/>
    </xf>
    <xf numFmtId="1" fontId="39" fillId="0" borderId="23" xfId="0" applyNumberFormat="1" applyFont="1" applyBorder="1" applyAlignment="1">
      <alignment horizontal="right" wrapText="1"/>
    </xf>
    <xf numFmtId="0" fontId="39" fillId="33" borderId="23" xfId="0" applyFont="1" applyFill="1" applyBorder="1"/>
    <xf numFmtId="0" fontId="36" fillId="33" borderId="23" xfId="0" applyFont="1" applyFill="1" applyBorder="1"/>
    <xf numFmtId="0" fontId="76" fillId="33" borderId="0" xfId="0" applyFont="1" applyFill="1"/>
    <xf numFmtId="0" fontId="77" fillId="33" borderId="0" xfId="0" applyFont="1" applyFill="1"/>
    <xf numFmtId="166" fontId="29" fillId="33" borderId="0" xfId="0" applyNumberFormat="1" applyFont="1" applyFill="1"/>
    <xf numFmtId="0" fontId="64" fillId="33" borderId="0" xfId="0" applyFont="1" applyFill="1" applyAlignment="1">
      <alignment horizontal="left"/>
    </xf>
    <xf numFmtId="0" fontId="67" fillId="34" borderId="10" xfId="0" applyFont="1" applyFill="1" applyBorder="1" applyAlignment="1">
      <alignment horizontal="center" vertical="center" wrapText="1"/>
    </xf>
    <xf numFmtId="167" fontId="67" fillId="0" borderId="14" xfId="0" applyNumberFormat="1" applyFont="1" applyBorder="1" applyAlignment="1">
      <alignment horizontal="left" wrapText="1"/>
    </xf>
    <xf numFmtId="167" fontId="64" fillId="0" borderId="10" xfId="0" applyNumberFormat="1" applyFont="1" applyBorder="1" applyAlignment="1">
      <alignment horizontal="right" vertical="center" wrapText="1"/>
    </xf>
    <xf numFmtId="166" fontId="64" fillId="0" borderId="10" xfId="0" applyNumberFormat="1" applyFont="1" applyBorder="1" applyAlignment="1">
      <alignment horizontal="right" vertical="center" wrapText="1"/>
    </xf>
    <xf numFmtId="0" fontId="67" fillId="0" borderId="23" xfId="0" applyFont="1" applyBorder="1"/>
    <xf numFmtId="3" fontId="39" fillId="0" borderId="23" xfId="0" applyNumberFormat="1" applyFont="1" applyBorder="1"/>
    <xf numFmtId="166" fontId="39" fillId="0" borderId="23" xfId="0" applyNumberFormat="1" applyFont="1" applyBorder="1"/>
    <xf numFmtId="0" fontId="72" fillId="33" borderId="0" xfId="0" applyFont="1" applyFill="1" applyAlignment="1">
      <alignment horizontal="left"/>
    </xf>
    <xf numFmtId="0" fontId="39" fillId="0" borderId="0" xfId="0" applyFont="1" applyAlignment="1">
      <alignment horizontal="right" wrapText="1"/>
    </xf>
    <xf numFmtId="0" fontId="74" fillId="36" borderId="0" xfId="0" applyFont="1" applyFill="1"/>
    <xf numFmtId="0" fontId="39" fillId="33" borderId="0" xfId="0" applyFont="1" applyFill="1" applyAlignment="1">
      <alignment vertical="top"/>
    </xf>
    <xf numFmtId="0" fontId="25" fillId="35" borderId="0" xfId="0" applyFont="1" applyFill="1" applyAlignment="1">
      <alignment vertical="top"/>
    </xf>
    <xf numFmtId="0" fontId="25" fillId="35" borderId="0" xfId="0" applyFont="1" applyFill="1" applyAlignment="1">
      <alignment horizontal="left" vertical="top" wrapText="1"/>
    </xf>
    <xf numFmtId="166" fontId="19" fillId="37" borderId="12" xfId="0" applyNumberFormat="1" applyFont="1" applyFill="1" applyBorder="1" applyAlignment="1">
      <alignment horizontal="right" wrapText="1"/>
    </xf>
    <xf numFmtId="0" fontId="30" fillId="37" borderId="23" xfId="0" applyFont="1" applyFill="1" applyBorder="1" applyAlignment="1">
      <alignment horizontal="right" wrapText="1"/>
    </xf>
    <xf numFmtId="166" fontId="54" fillId="38" borderId="25" xfId="0" applyNumberFormat="1" applyFont="1" applyFill="1" applyBorder="1" applyAlignment="1">
      <alignment horizontal="right" wrapText="1"/>
    </xf>
    <xf numFmtId="0" fontId="78" fillId="35" borderId="0" xfId="0" applyFont="1" applyFill="1" applyAlignment="1">
      <alignment horizontal="left"/>
    </xf>
    <xf numFmtId="0" fontId="75" fillId="35" borderId="0" xfId="0" applyFont="1" applyFill="1" applyAlignment="1">
      <alignment horizontal="left"/>
    </xf>
    <xf numFmtId="0" fontId="64" fillId="35" borderId="0" xfId="0" applyFont="1" applyFill="1" applyAlignment="1">
      <alignment horizontal="left"/>
    </xf>
    <xf numFmtId="0" fontId="64" fillId="35" borderId="0" xfId="408" applyFont="1" applyFill="1" applyAlignment="1">
      <alignment vertical="center"/>
    </xf>
    <xf numFmtId="0" fontId="67" fillId="33" borderId="0" xfId="0" applyFont="1" applyFill="1" applyAlignment="1">
      <alignment horizontal="left"/>
    </xf>
    <xf numFmtId="0" fontId="67" fillId="35" borderId="0" xfId="0" applyFont="1" applyFill="1" applyAlignment="1">
      <alignment horizontal="left"/>
    </xf>
    <xf numFmtId="0" fontId="0" fillId="35" borderId="0" xfId="0" applyFill="1" applyAlignment="1">
      <alignment vertical="top"/>
    </xf>
    <xf numFmtId="49" fontId="0" fillId="35" borderId="0" xfId="0" applyNumberFormat="1" applyFill="1" applyAlignment="1">
      <alignment vertical="top"/>
    </xf>
    <xf numFmtId="0" fontId="71" fillId="35" borderId="0" xfId="407" applyFont="1" applyFill="1" applyAlignment="1">
      <alignment vertical="top" wrapText="1"/>
    </xf>
    <xf numFmtId="0" fontId="22" fillId="35" borderId="0" xfId="407" applyFill="1" applyAlignment="1">
      <alignment vertical="top" wrapText="1"/>
    </xf>
    <xf numFmtId="0" fontId="0" fillId="35" borderId="0" xfId="0" applyFill="1" applyAlignment="1">
      <alignment vertical="top" wrapText="1"/>
    </xf>
    <xf numFmtId="0" fontId="13" fillId="45" borderId="0" xfId="0" applyFont="1" applyFill="1" applyAlignment="1">
      <alignment vertical="top"/>
    </xf>
    <xf numFmtId="0" fontId="13" fillId="45" borderId="0" xfId="0" applyFont="1" applyFill="1" applyAlignment="1">
      <alignment vertical="top" wrapText="1"/>
    </xf>
    <xf numFmtId="0" fontId="45" fillId="37" borderId="0" xfId="0" applyFont="1" applyFill="1" applyAlignment="1">
      <alignment vertical="top"/>
    </xf>
    <xf numFmtId="0" fontId="45" fillId="37" borderId="0" xfId="0" applyFont="1" applyFill="1" applyAlignment="1">
      <alignment vertical="top" wrapText="1"/>
    </xf>
    <xf numFmtId="0" fontId="19" fillId="35" borderId="17" xfId="0" applyFont="1" applyFill="1" applyBorder="1" applyAlignment="1">
      <alignment horizontal="left" vertical="top" wrapText="1"/>
    </xf>
    <xf numFmtId="0" fontId="19" fillId="35" borderId="0" xfId="0" applyFont="1" applyFill="1" applyAlignment="1">
      <alignment horizontal="left" vertical="top" wrapText="1"/>
    </xf>
    <xf numFmtId="0" fontId="27" fillId="34" borderId="14" xfId="0" applyFont="1" applyFill="1" applyBorder="1" applyAlignment="1">
      <alignment horizontal="center" wrapText="1"/>
    </xf>
    <xf numFmtId="0" fontId="27" fillId="34" borderId="15" xfId="0" applyFont="1" applyFill="1" applyBorder="1" applyAlignment="1">
      <alignment horizontal="center" wrapText="1"/>
    </xf>
    <xf numFmtId="0" fontId="27" fillId="34" borderId="11" xfId="0" applyFont="1" applyFill="1" applyBorder="1" applyAlignment="1">
      <alignment horizontal="center" wrapText="1"/>
    </xf>
    <xf numFmtId="0" fontId="27" fillId="34" borderId="13" xfId="0" applyFont="1" applyFill="1" applyBorder="1" applyAlignment="1">
      <alignment horizontal="center" wrapText="1"/>
    </xf>
    <xf numFmtId="0" fontId="27" fillId="34" borderId="12" xfId="0" applyFont="1" applyFill="1" applyBorder="1" applyAlignment="1">
      <alignment horizontal="center" wrapText="1"/>
    </xf>
    <xf numFmtId="0" fontId="16" fillId="35" borderId="0" xfId="0" applyFont="1" applyFill="1" applyAlignment="1">
      <alignment horizontal="center"/>
    </xf>
    <xf numFmtId="0" fontId="30" fillId="33" borderId="0" xfId="0" applyFont="1" applyFill="1" applyAlignment="1">
      <alignment vertical="top" wrapText="1"/>
    </xf>
    <xf numFmtId="0" fontId="25" fillId="35" borderId="0" xfId="0" applyFont="1" applyFill="1" applyAlignment="1">
      <alignment horizontal="left" vertical="top" wrapText="1"/>
    </xf>
    <xf numFmtId="0" fontId="25" fillId="33" borderId="0" xfId="0" applyFont="1" applyFill="1" applyAlignment="1">
      <alignment horizontal="left" wrapText="1"/>
    </xf>
    <xf numFmtId="0" fontId="19" fillId="33" borderId="17" xfId="0" applyFont="1" applyFill="1" applyBorder="1" applyAlignment="1">
      <alignment horizontal="left" vertical="top" wrapText="1"/>
    </xf>
    <xf numFmtId="0" fontId="19" fillId="33" borderId="0" xfId="0" applyFont="1" applyFill="1" applyAlignment="1">
      <alignment horizontal="left" vertical="top" wrapText="1"/>
    </xf>
    <xf numFmtId="0" fontId="32" fillId="35" borderId="0" xfId="408" applyFont="1" applyFill="1" applyAlignment="1">
      <alignment horizontal="center" vertical="center" wrapText="1"/>
    </xf>
    <xf numFmtId="0" fontId="19" fillId="35" borderId="0" xfId="408" applyFill="1" applyAlignment="1">
      <alignment horizontal="left" vertical="center" wrapText="1"/>
    </xf>
    <xf numFmtId="0" fontId="24" fillId="35" borderId="0" xfId="408" applyFont="1" applyFill="1" applyAlignment="1">
      <alignment horizontal="left" vertical="center" wrapText="1"/>
    </xf>
    <xf numFmtId="0" fontId="27" fillId="35" borderId="0" xfId="408" applyFont="1" applyFill="1" applyAlignment="1">
      <alignment horizontal="left" vertical="center" wrapText="1"/>
    </xf>
    <xf numFmtId="0" fontId="58" fillId="35" borderId="0" xfId="408" applyFont="1" applyFill="1" applyAlignment="1">
      <alignment horizontal="left" vertical="center" wrapText="1"/>
    </xf>
    <xf numFmtId="0" fontId="19" fillId="35" borderId="18" xfId="408" applyFill="1" applyBorder="1" applyAlignment="1">
      <alignment vertical="center" wrapText="1"/>
    </xf>
    <xf numFmtId="0" fontId="19" fillId="33" borderId="0" xfId="0" applyFont="1" applyFill="1" applyAlignment="1">
      <alignment vertical="top" wrapText="1"/>
    </xf>
    <xf numFmtId="0" fontId="72" fillId="35" borderId="0" xfId="0" applyFont="1" applyFill="1" applyAlignment="1">
      <alignment horizontal="left" vertical="top" wrapText="1"/>
    </xf>
  </cellXfs>
  <cellStyles count="40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04" builtinId="3"/>
    <cellStyle name="Explanatory Text" xfId="16" builtinId="53" customBuiltin="1"/>
    <cellStyle name="Followed Hyperlink" xfId="243" builtinId="9" hidden="1"/>
    <cellStyle name="Followed Hyperlink" xfId="263" builtinId="9" hidden="1"/>
    <cellStyle name="Followed Hyperlink" xfId="397" builtinId="9" hidden="1"/>
    <cellStyle name="Followed Hyperlink" xfId="99" builtinId="9" hidden="1"/>
    <cellStyle name="Followed Hyperlink" xfId="391" builtinId="9" hidden="1"/>
    <cellStyle name="Followed Hyperlink" xfId="335" builtinId="9" hidden="1"/>
    <cellStyle name="Followed Hyperlink" xfId="387" builtinId="9" hidden="1"/>
    <cellStyle name="Followed Hyperlink" xfId="103" builtinId="9" hidden="1"/>
    <cellStyle name="Followed Hyperlink" xfId="267" builtinId="9" hidden="1"/>
    <cellStyle name="Followed Hyperlink" xfId="389" builtinId="9" hidden="1"/>
    <cellStyle name="Followed Hyperlink" xfId="269" builtinId="9" hidden="1"/>
    <cellStyle name="Followed Hyperlink" xfId="403" builtinId="9" hidden="1"/>
    <cellStyle name="Followed Hyperlink" xfId="177" builtinId="9" hidden="1"/>
    <cellStyle name="Followed Hyperlink" xfId="229" builtinId="9" hidden="1"/>
    <cellStyle name="Followed Hyperlink" xfId="245" builtinId="9" hidden="1"/>
    <cellStyle name="Followed Hyperlink" xfId="281" builtinId="9" hidden="1"/>
    <cellStyle name="Followed Hyperlink" xfId="141" builtinId="9" hidden="1"/>
    <cellStyle name="Followed Hyperlink" xfId="299" builtinId="9" hidden="1"/>
    <cellStyle name="Followed Hyperlink" xfId="377" builtinId="9" hidden="1"/>
    <cellStyle name="Followed Hyperlink" xfId="241" builtinId="9" hidden="1"/>
    <cellStyle name="Followed Hyperlink" xfId="181" builtinId="9" hidden="1"/>
    <cellStyle name="Followed Hyperlink" xfId="73" builtinId="9" hidden="1"/>
    <cellStyle name="Followed Hyperlink" xfId="195" builtinId="9" hidden="1"/>
    <cellStyle name="Followed Hyperlink" xfId="247" builtinId="9" hidden="1"/>
    <cellStyle name="Followed Hyperlink" xfId="357" builtinId="9" hidden="1"/>
    <cellStyle name="Followed Hyperlink" xfId="145" builtinId="9" hidden="1"/>
    <cellStyle name="Followed Hyperlink" xfId="399" builtinId="9" hidden="1"/>
    <cellStyle name="Followed Hyperlink" xfId="287" builtinId="9" hidden="1"/>
    <cellStyle name="Followed Hyperlink" xfId="371" builtinId="9" hidden="1"/>
    <cellStyle name="Followed Hyperlink" xfId="257" builtinId="9" hidden="1"/>
    <cellStyle name="Followed Hyperlink" xfId="363" builtinId="9" hidden="1"/>
    <cellStyle name="Followed Hyperlink" xfId="339" builtinId="9" hidden="1"/>
    <cellStyle name="Followed Hyperlink" xfId="331" builtinId="9" hidden="1"/>
    <cellStyle name="Followed Hyperlink" xfId="341" builtinId="9" hidden="1"/>
    <cellStyle name="Followed Hyperlink" xfId="101" builtinId="9" hidden="1"/>
    <cellStyle name="Followed Hyperlink" xfId="111" builtinId="9" hidden="1"/>
    <cellStyle name="Followed Hyperlink" xfId="95" builtinId="9" hidden="1"/>
    <cellStyle name="Followed Hyperlink" xfId="105" builtinId="9" hidden="1"/>
    <cellStyle name="Followed Hyperlink" xfId="125" builtinId="9" hidden="1"/>
    <cellStyle name="Followed Hyperlink" xfId="97" builtinId="9" hidden="1"/>
    <cellStyle name="Followed Hyperlink" xfId="365" builtinId="9" hidden="1"/>
    <cellStyle name="Followed Hyperlink" xfId="209" builtinId="9" hidden="1"/>
    <cellStyle name="Followed Hyperlink" xfId="93" builtinId="9" hidden="1"/>
    <cellStyle name="Followed Hyperlink" xfId="253" builtinId="9" hidden="1"/>
    <cellStyle name="Followed Hyperlink" xfId="367" builtinId="9" hidden="1"/>
    <cellStyle name="Followed Hyperlink" xfId="191" builtinId="9" hidden="1"/>
    <cellStyle name="Followed Hyperlink" xfId="123" builtinId="9" hidden="1"/>
    <cellStyle name="Followed Hyperlink" xfId="393" builtinId="9" hidden="1"/>
    <cellStyle name="Followed Hyperlink" xfId="85" builtinId="9" hidden="1"/>
    <cellStyle name="Followed Hyperlink" xfId="59" builtinId="9" hidden="1"/>
    <cellStyle name="Followed Hyperlink" xfId="333" builtinId="9" hidden="1"/>
    <cellStyle name="Followed Hyperlink" xfId="153" builtinId="9" hidden="1"/>
    <cellStyle name="Followed Hyperlink" xfId="65" builtinId="9" hidden="1"/>
    <cellStyle name="Followed Hyperlink" xfId="317" builtinId="9" hidden="1"/>
    <cellStyle name="Followed Hyperlink" xfId="349" builtinId="9" hidden="1"/>
    <cellStyle name="Followed Hyperlink" xfId="321" builtinId="9" hidden="1"/>
    <cellStyle name="Followed Hyperlink" xfId="185" builtinId="9" hidden="1"/>
    <cellStyle name="Followed Hyperlink" xfId="283" builtinId="9" hidden="1"/>
    <cellStyle name="Followed Hyperlink" xfId="47" builtinId="9" hidden="1"/>
    <cellStyle name="Followed Hyperlink" xfId="163" builtinId="9" hidden="1"/>
    <cellStyle name="Followed Hyperlink" xfId="255" builtinId="9" hidden="1"/>
    <cellStyle name="Followed Hyperlink" xfId="189" builtinId="9" hidden="1"/>
    <cellStyle name="Followed Hyperlink" xfId="87" builtinId="9" hidden="1"/>
    <cellStyle name="Followed Hyperlink" xfId="53" builtinId="9" hidden="1"/>
    <cellStyle name="Followed Hyperlink" xfId="373" builtinId="9" hidden="1"/>
    <cellStyle name="Followed Hyperlink" xfId="379" builtinId="9" hidden="1"/>
    <cellStyle name="Followed Hyperlink" xfId="211" builtinId="9" hidden="1"/>
    <cellStyle name="Followed Hyperlink" xfId="305" builtinId="9" hidden="1"/>
    <cellStyle name="Followed Hyperlink" xfId="329" builtinId="9" hidden="1"/>
    <cellStyle name="Followed Hyperlink" xfId="171" builtinId="9" hidden="1"/>
    <cellStyle name="Followed Hyperlink" xfId="353" builtinId="9" hidden="1"/>
    <cellStyle name="Followed Hyperlink" xfId="139" builtinId="9" hidden="1"/>
    <cellStyle name="Followed Hyperlink" xfId="295" builtinId="9" hidden="1"/>
    <cellStyle name="Followed Hyperlink" xfId="259" builtinId="9" hidden="1"/>
    <cellStyle name="Followed Hyperlink" xfId="155" builtinId="9" hidden="1"/>
    <cellStyle name="Followed Hyperlink" xfId="151" builtinId="9" hidden="1"/>
    <cellStyle name="Followed Hyperlink" xfId="69" builtinId="9" hidden="1"/>
    <cellStyle name="Followed Hyperlink" xfId="231" builtinId="9" hidden="1"/>
    <cellStyle name="Followed Hyperlink" xfId="199" builtinId="9" hidden="1"/>
    <cellStyle name="Followed Hyperlink" xfId="179" builtinId="9" hidden="1"/>
    <cellStyle name="Followed Hyperlink" xfId="193" builtinId="9" hidden="1"/>
    <cellStyle name="Followed Hyperlink" xfId="249" builtinId="9" hidden="1"/>
    <cellStyle name="Followed Hyperlink" xfId="143" builtinId="9" hidden="1"/>
    <cellStyle name="Followed Hyperlink" xfId="313" builtinId="9" hidden="1"/>
    <cellStyle name="Followed Hyperlink" xfId="395" builtinId="9" hidden="1"/>
    <cellStyle name="Followed Hyperlink" xfId="217" builtinId="9" hidden="1"/>
    <cellStyle name="Followed Hyperlink" xfId="165" builtinId="9" hidden="1"/>
    <cellStyle name="Followed Hyperlink" xfId="327" builtinId="9" hidden="1"/>
    <cellStyle name="Followed Hyperlink" xfId="49" builtinId="9" hidden="1"/>
    <cellStyle name="Followed Hyperlink" xfId="55" builtinId="9" hidden="1"/>
    <cellStyle name="Followed Hyperlink" xfId="271" builtinId="9" hidden="1"/>
    <cellStyle name="Followed Hyperlink" xfId="385" builtinId="9" hidden="1"/>
    <cellStyle name="Followed Hyperlink" xfId="57" builtinId="9" hidden="1"/>
    <cellStyle name="Followed Hyperlink" xfId="309" builtinId="9" hidden="1"/>
    <cellStyle name="Followed Hyperlink" xfId="291" builtinId="9" hidden="1"/>
    <cellStyle name="Followed Hyperlink" xfId="45" builtinId="9" hidden="1"/>
    <cellStyle name="Followed Hyperlink" xfId="361" builtinId="9" hidden="1"/>
    <cellStyle name="Followed Hyperlink" xfId="275" builtinId="9" hidden="1"/>
    <cellStyle name="Followed Hyperlink" xfId="215" builtinId="9" hidden="1"/>
    <cellStyle name="Followed Hyperlink" xfId="237" builtinId="9" hidden="1"/>
    <cellStyle name="Followed Hyperlink" xfId="157" builtinId="9" hidden="1"/>
    <cellStyle name="Followed Hyperlink" xfId="325" builtinId="9" hidden="1"/>
    <cellStyle name="Followed Hyperlink" xfId="219" builtinId="9" hidden="1"/>
    <cellStyle name="Followed Hyperlink" xfId="225" builtinId="9" hidden="1"/>
    <cellStyle name="Followed Hyperlink" xfId="383" builtinId="9" hidden="1"/>
    <cellStyle name="Followed Hyperlink" xfId="213" builtinId="9" hidden="1"/>
    <cellStyle name="Followed Hyperlink" xfId="127" builtinId="9" hidden="1"/>
    <cellStyle name="Followed Hyperlink" xfId="51" builtinId="9" hidden="1"/>
    <cellStyle name="Followed Hyperlink" xfId="131" builtinId="9" hidden="1"/>
    <cellStyle name="Followed Hyperlink" xfId="273" builtinId="9" hidden="1"/>
    <cellStyle name="Followed Hyperlink" xfId="359" builtinId="9" hidden="1"/>
    <cellStyle name="Followed Hyperlink" xfId="347" builtinId="9" hidden="1"/>
    <cellStyle name="Followed Hyperlink" xfId="285" builtinId="9" hidden="1"/>
    <cellStyle name="Followed Hyperlink" xfId="201" builtinId="9" hidden="1"/>
    <cellStyle name="Followed Hyperlink" xfId="265" builtinId="9" hidden="1"/>
    <cellStyle name="Followed Hyperlink" xfId="203" builtinId="9" hidden="1"/>
    <cellStyle name="Followed Hyperlink" xfId="277" builtinId="9" hidden="1"/>
    <cellStyle name="Followed Hyperlink" xfId="135" builtinId="9" hidden="1"/>
    <cellStyle name="Followed Hyperlink" xfId="129" builtinId="9" hidden="1"/>
    <cellStyle name="Followed Hyperlink" xfId="115" builtinId="9" hidden="1"/>
    <cellStyle name="Followed Hyperlink" xfId="301" builtinId="9" hidden="1"/>
    <cellStyle name="Followed Hyperlink" xfId="89" builtinId="9" hidden="1"/>
    <cellStyle name="Followed Hyperlink" xfId="107" builtinId="9" hidden="1"/>
    <cellStyle name="Followed Hyperlink" xfId="239" builtinId="9" hidden="1"/>
    <cellStyle name="Followed Hyperlink" xfId="351" builtinId="9" hidden="1"/>
    <cellStyle name="Followed Hyperlink" xfId="369" builtinId="9" hidden="1"/>
    <cellStyle name="Followed Hyperlink" xfId="303" builtinId="9" hidden="1"/>
    <cellStyle name="Followed Hyperlink" xfId="233" builtinId="9" hidden="1"/>
    <cellStyle name="Followed Hyperlink" xfId="159" builtinId="9" hidden="1"/>
    <cellStyle name="Followed Hyperlink" xfId="197" builtinId="9" hidden="1"/>
    <cellStyle name="Followed Hyperlink" xfId="147" builtinId="9" hidden="1"/>
    <cellStyle name="Followed Hyperlink" xfId="173" builtinId="9" hidden="1"/>
    <cellStyle name="Followed Hyperlink" xfId="121" builtinId="9" hidden="1"/>
    <cellStyle name="Followed Hyperlink" xfId="297" builtinId="9" hidden="1"/>
    <cellStyle name="Followed Hyperlink" xfId="71" builtinId="9" hidden="1"/>
    <cellStyle name="Followed Hyperlink" xfId="315" builtinId="9" hidden="1"/>
    <cellStyle name="Followed Hyperlink" xfId="113" builtinId="9" hidden="1"/>
    <cellStyle name="Followed Hyperlink" xfId="79" builtinId="9" hidden="1"/>
    <cellStyle name="Followed Hyperlink" xfId="169" builtinId="9" hidden="1"/>
    <cellStyle name="Followed Hyperlink" xfId="289" builtinId="9" hidden="1"/>
    <cellStyle name="Followed Hyperlink" xfId="381" builtinId="9" hidden="1"/>
    <cellStyle name="Followed Hyperlink" xfId="319" builtinId="9" hidden="1"/>
    <cellStyle name="Followed Hyperlink" xfId="67" builtinId="9" hidden="1"/>
    <cellStyle name="Followed Hyperlink" xfId="83" builtinId="9" hidden="1"/>
    <cellStyle name="Followed Hyperlink" xfId="175" builtinId="9" hidden="1"/>
    <cellStyle name="Followed Hyperlink" xfId="375" builtinId="9" hidden="1"/>
    <cellStyle name="Followed Hyperlink" xfId="293" builtinId="9" hidden="1"/>
    <cellStyle name="Followed Hyperlink" xfId="77" builtinId="9" hidden="1"/>
    <cellStyle name="Followed Hyperlink" xfId="61" builtinId="9" hidden="1"/>
    <cellStyle name="Followed Hyperlink" xfId="81" builtinId="9" hidden="1"/>
    <cellStyle name="Followed Hyperlink" xfId="133" builtinId="9" hidden="1"/>
    <cellStyle name="Followed Hyperlink" xfId="345" builtinId="9" hidden="1"/>
    <cellStyle name="Followed Hyperlink" xfId="149" builtinId="9" hidden="1"/>
    <cellStyle name="Followed Hyperlink" xfId="227" builtinId="9" hidden="1"/>
    <cellStyle name="Followed Hyperlink" xfId="161" builtinId="9" hidden="1"/>
    <cellStyle name="Followed Hyperlink" xfId="323" builtinId="9" hidden="1"/>
    <cellStyle name="Followed Hyperlink" xfId="343" builtinId="9" hidden="1"/>
    <cellStyle name="Followed Hyperlink" xfId="119" builtinId="9" hidden="1"/>
    <cellStyle name="Followed Hyperlink" xfId="187" builtinId="9" hidden="1"/>
    <cellStyle name="Followed Hyperlink" xfId="205" builtinId="9" hidden="1"/>
    <cellStyle name="Followed Hyperlink" xfId="109" builtinId="9" hidden="1"/>
    <cellStyle name="Followed Hyperlink" xfId="167" builtinId="9" hidden="1"/>
    <cellStyle name="Followed Hyperlink" xfId="207" builtinId="9" hidden="1"/>
    <cellStyle name="Followed Hyperlink" xfId="117" builtinId="9" hidden="1"/>
    <cellStyle name="Followed Hyperlink" xfId="261" builtinId="9" hidden="1"/>
    <cellStyle name="Followed Hyperlink" xfId="251" builtinId="9" hidden="1"/>
    <cellStyle name="Followed Hyperlink" xfId="75" builtinId="9" hidden="1"/>
    <cellStyle name="Followed Hyperlink" xfId="355" builtinId="9" hidden="1"/>
    <cellStyle name="Followed Hyperlink" xfId="235" builtinId="9" hidden="1"/>
    <cellStyle name="Followed Hyperlink" xfId="63" builtinId="9" hidden="1"/>
    <cellStyle name="Followed Hyperlink" xfId="43" builtinId="9" hidden="1"/>
    <cellStyle name="Followed Hyperlink" xfId="279" builtinId="9" hidden="1"/>
    <cellStyle name="Followed Hyperlink" xfId="223" builtinId="9" hidden="1"/>
    <cellStyle name="Followed Hyperlink" xfId="307" builtinId="9" hidden="1"/>
    <cellStyle name="Followed Hyperlink" xfId="401" builtinId="9" hidden="1"/>
    <cellStyle name="Followed Hyperlink" xfId="221" builtinId="9" hidden="1"/>
    <cellStyle name="Followed Hyperlink" xfId="91" builtinId="9" hidden="1"/>
    <cellStyle name="Followed Hyperlink" xfId="183" builtinId="9" hidden="1"/>
    <cellStyle name="Followed Hyperlink" xfId="137" builtinId="9" hidden="1"/>
    <cellStyle name="Followed Hyperlink" xfId="337" builtinId="9" hidden="1"/>
    <cellStyle name="Followed Hyperlink" xfId="311"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336" builtinId="8" hidden="1"/>
    <cellStyle name="Hyperlink" xfId="106" builtinId="8" hidden="1"/>
    <cellStyle name="Hyperlink" xfId="320" builtinId="8" hidden="1"/>
    <cellStyle name="Hyperlink" xfId="104" builtinId="8" hidden="1"/>
    <cellStyle name="Hyperlink" xfId="384" builtinId="8" hidden="1"/>
    <cellStyle name="Hyperlink" xfId="152" builtinId="8" hidden="1"/>
    <cellStyle name="Hyperlink" xfId="344" builtinId="8" hidden="1"/>
    <cellStyle name="Hyperlink" xfId="372" builtinId="8" hidden="1"/>
    <cellStyle name="Hyperlink" xfId="52" builtinId="8" hidden="1"/>
    <cellStyle name="Hyperlink" xfId="252" builtinId="8" hidden="1"/>
    <cellStyle name="Hyperlink" xfId="128" builtinId="8" hidden="1"/>
    <cellStyle name="Hyperlink" xfId="60" builtinId="8" hidden="1"/>
    <cellStyle name="Hyperlink" xfId="310" builtinId="8" hidden="1"/>
    <cellStyle name="Hyperlink" xfId="194" builtinId="8" hidden="1"/>
    <cellStyle name="Hyperlink" xfId="346" builtinId="8" hidden="1"/>
    <cellStyle name="Hyperlink" xfId="82" builtinId="8" hidden="1"/>
    <cellStyle name="Hyperlink" xfId="334" builtinId="8" hidden="1"/>
    <cellStyle name="Hyperlink" xfId="380" builtinId="8" hidden="1"/>
    <cellStyle name="Hyperlink" xfId="386" builtinId="8" hidden="1"/>
    <cellStyle name="Hyperlink" xfId="184" builtinId="8" hidden="1"/>
    <cellStyle name="Hyperlink" xfId="258" builtinId="8" hidden="1"/>
    <cellStyle name="Hyperlink" xfId="368" builtinId="8" hidden="1"/>
    <cellStyle name="Hyperlink" xfId="338" builtinId="8" hidden="1"/>
    <cellStyle name="Hyperlink" xfId="206" builtinId="8" hidden="1"/>
    <cellStyle name="Hyperlink" xfId="144" builtinId="8" hidden="1"/>
    <cellStyle name="Hyperlink" xfId="108" builtinId="8" hidden="1"/>
    <cellStyle name="Hyperlink" xfId="290" builtinId="8" hidden="1"/>
    <cellStyle name="Hyperlink" xfId="230" builtinId="8" hidden="1"/>
    <cellStyle name="Hyperlink" xfId="134" builtinId="8" hidden="1"/>
    <cellStyle name="Hyperlink" xfId="254" builtinId="8" hidden="1"/>
    <cellStyle name="Hyperlink" xfId="172" builtinId="8" hidden="1"/>
    <cellStyle name="Hyperlink" xfId="102" builtinId="8" hidden="1"/>
    <cellStyle name="Hyperlink" xfId="318" builtinId="8" hidden="1"/>
    <cellStyle name="Hyperlink" xfId="112" builtinId="8" hidden="1"/>
    <cellStyle name="Hyperlink" xfId="356" builtinId="8" hidden="1"/>
    <cellStyle name="Hyperlink" xfId="210" builtinId="8" hidden="1"/>
    <cellStyle name="Hyperlink" xfId="100" builtinId="8" hidden="1"/>
    <cellStyle name="Hyperlink" xfId="314" builtinId="8" hidden="1"/>
    <cellStyle name="Hyperlink" xfId="156" builtinId="8" hidden="1"/>
    <cellStyle name="Hyperlink" xfId="262" builtinId="8" hidden="1"/>
    <cellStyle name="Hyperlink" xfId="224" builtinId="8" hidden="1"/>
    <cellStyle name="Hyperlink" xfId="298" builtinId="8" hidden="1"/>
    <cellStyle name="Hyperlink" xfId="366" builtinId="8" hidden="1"/>
    <cellStyle name="Hyperlink" xfId="136" builtinId="8" hidden="1"/>
    <cellStyle name="Hyperlink" xfId="304" builtinId="8" hidden="1"/>
    <cellStyle name="Hyperlink" xfId="302" builtinId="8" hidden="1"/>
    <cellStyle name="Hyperlink" xfId="256" builtinId="8" hidden="1"/>
    <cellStyle name="Hyperlink" xfId="300" builtinId="8" hidden="1"/>
    <cellStyle name="Hyperlink" xfId="352" builtinId="8" hidden="1"/>
    <cellStyle name="Hyperlink" xfId="80" builtinId="8" hidden="1"/>
    <cellStyle name="Hyperlink" xfId="376" builtinId="8" hidden="1"/>
    <cellStyle name="Hyperlink" xfId="46" builtinId="8" hidden="1"/>
    <cellStyle name="Hyperlink" xfId="120" builtinId="8" hidden="1"/>
    <cellStyle name="Hyperlink" xfId="390" builtinId="8" hidden="1"/>
    <cellStyle name="Hyperlink" xfId="182" builtinId="8" hidden="1"/>
    <cellStyle name="Hyperlink" xfId="214" builtinId="8" hidden="1"/>
    <cellStyle name="Hyperlink" xfId="162" builtinId="8" hidden="1"/>
    <cellStyle name="Hyperlink" xfId="188" builtinId="8" hidden="1"/>
    <cellStyle name="Hyperlink" xfId="268" builtinId="8" hidden="1"/>
    <cellStyle name="Hyperlink" xfId="122" builtinId="8" hidden="1"/>
    <cellStyle name="Hyperlink" xfId="150" builtinId="8" hidden="1"/>
    <cellStyle name="Hyperlink" xfId="270" builtinId="8" hidden="1"/>
    <cellStyle name="Hyperlink" xfId="308" builtinId="8" hidden="1"/>
    <cellStyle name="Hyperlink" xfId="90" builtinId="8" hidden="1"/>
    <cellStyle name="Hyperlink" xfId="358" builtinId="8" hidden="1"/>
    <cellStyle name="Hyperlink" xfId="168" builtinId="8" hidden="1"/>
    <cellStyle name="Hyperlink" xfId="64" builtinId="8" hidden="1"/>
    <cellStyle name="Hyperlink" xfId="398" builtinId="8" hidden="1"/>
    <cellStyle name="Hyperlink" xfId="158" builtinId="8" hidden="1"/>
    <cellStyle name="Hyperlink" xfId="220" builtinId="8" hidden="1"/>
    <cellStyle name="Hyperlink" xfId="160" builtinId="8" hidden="1"/>
    <cellStyle name="Hyperlink" xfId="70" builtinId="8" hidden="1"/>
    <cellStyle name="Hyperlink" xfId="280" builtinId="8" hidden="1"/>
    <cellStyle name="Hyperlink" xfId="312" builtinId="8" hidden="1"/>
    <cellStyle name="Hyperlink" xfId="138" builtinId="8" hidden="1"/>
    <cellStyle name="Hyperlink" xfId="396" builtinId="8" hidden="1"/>
    <cellStyle name="Hyperlink" xfId="54" builtinId="8" hidden="1"/>
    <cellStyle name="Hyperlink" xfId="232" builtinId="8" hidden="1"/>
    <cellStyle name="Hyperlink" xfId="66" builtinId="8" hidden="1"/>
    <cellStyle name="Hyperlink" xfId="264" builtinId="8" hidden="1"/>
    <cellStyle name="Hyperlink" xfId="246" builtinId="8" hidden="1"/>
    <cellStyle name="Hyperlink" xfId="392" builtinId="8" hidden="1"/>
    <cellStyle name="Hyperlink" xfId="164" builtinId="8" hidden="1"/>
    <cellStyle name="Hyperlink" xfId="378" builtinId="8" hidden="1"/>
    <cellStyle name="Hyperlink" xfId="278" builtinId="8" hidden="1"/>
    <cellStyle name="Hyperlink" xfId="72" builtinId="8" hidden="1"/>
    <cellStyle name="Hyperlink" xfId="170" builtinId="8" hidden="1"/>
    <cellStyle name="Hyperlink" xfId="50" builtinId="8" hidden="1"/>
    <cellStyle name="Hyperlink" xfId="146" builtinId="8" hidden="1"/>
    <cellStyle name="Hyperlink" xfId="148" builtinId="8" hidden="1"/>
    <cellStyle name="Hyperlink" xfId="86" builtinId="8" hidden="1"/>
    <cellStyle name="Hyperlink" xfId="340" builtinId="8" hidden="1"/>
    <cellStyle name="Hyperlink" xfId="126" builtinId="8" hidden="1"/>
    <cellStyle name="Hyperlink" xfId="114" builtinId="8" hidden="1"/>
    <cellStyle name="Hyperlink" xfId="374" builtinId="8" hidden="1"/>
    <cellStyle name="Hyperlink" xfId="228" builtinId="8" hidden="1"/>
    <cellStyle name="Hyperlink" xfId="326" builtinId="8" hidden="1"/>
    <cellStyle name="Hyperlink" xfId="250" builtinId="8" hidden="1"/>
    <cellStyle name="Hyperlink" xfId="132" builtinId="8" hidden="1"/>
    <cellStyle name="Hyperlink" xfId="360" builtinId="8" hidden="1"/>
    <cellStyle name="Hyperlink" xfId="244" builtinId="8" hidden="1"/>
    <cellStyle name="Hyperlink" xfId="332" builtinId="8" hidden="1"/>
    <cellStyle name="Hyperlink" xfId="180" builtinId="8" hidden="1"/>
    <cellStyle name="Hyperlink" xfId="174" builtinId="8" hidden="1"/>
    <cellStyle name="Hyperlink" xfId="44" builtinId="8" hidden="1"/>
    <cellStyle name="Hyperlink" xfId="200" builtinId="8" hidden="1"/>
    <cellStyle name="Hyperlink" xfId="118" builtinId="8" hidden="1"/>
    <cellStyle name="Hyperlink" xfId="198" builtinId="8" hidden="1"/>
    <cellStyle name="Hyperlink" xfId="322" builtinId="8" hidden="1"/>
    <cellStyle name="Hyperlink" xfId="292" builtinId="8" hidden="1"/>
    <cellStyle name="Hyperlink" xfId="202" builtinId="8" hidden="1"/>
    <cellStyle name="Hyperlink" xfId="94" builtinId="8" hidden="1"/>
    <cellStyle name="Hyperlink" xfId="272" builtinId="8" hidden="1"/>
    <cellStyle name="Hyperlink" xfId="92" builtinId="8" hidden="1"/>
    <cellStyle name="Hyperlink" xfId="370" builtinId="8" hidden="1"/>
    <cellStyle name="Hyperlink" xfId="58" builtinId="8" hidden="1"/>
    <cellStyle name="Hyperlink" xfId="266" builtinId="8" hidden="1"/>
    <cellStyle name="Hyperlink" xfId="240" builtinId="8" hidden="1"/>
    <cellStyle name="Hyperlink" xfId="236" builtinId="8" hidden="1"/>
    <cellStyle name="Hyperlink" xfId="226" builtinId="8" hidden="1"/>
    <cellStyle name="Hyperlink" xfId="388" builtinId="8" hidden="1"/>
    <cellStyle name="Hyperlink" xfId="348" builtinId="8" hidden="1"/>
    <cellStyle name="Hyperlink" xfId="78" builtinId="8" hidden="1"/>
    <cellStyle name="Hyperlink" xfId="76" builtinId="8" hidden="1"/>
    <cellStyle name="Hyperlink" xfId="364" builtinId="8" hidden="1"/>
    <cellStyle name="Hyperlink" xfId="242" builtinId="8" hidden="1"/>
    <cellStyle name="Hyperlink" xfId="96" builtinId="8" hidden="1"/>
    <cellStyle name="Hyperlink" xfId="178" builtinId="8" hidden="1"/>
    <cellStyle name="Hyperlink" xfId="276" builtinId="8" hidden="1"/>
    <cellStyle name="Hyperlink" xfId="74" builtinId="8" hidden="1"/>
    <cellStyle name="Hyperlink" xfId="176" builtinId="8" hidden="1"/>
    <cellStyle name="Hyperlink" xfId="342" builtinId="8" hidden="1"/>
    <cellStyle name="Hyperlink" xfId="350" builtinId="8" hidden="1"/>
    <cellStyle name="Hyperlink" xfId="204" builtinId="8" hidden="1"/>
    <cellStyle name="Hyperlink" xfId="130" builtinId="8" hidden="1"/>
    <cellStyle name="Hyperlink" xfId="98" builtinId="8" hidden="1"/>
    <cellStyle name="Hyperlink" xfId="354" builtinId="8" hidden="1"/>
    <cellStyle name="Hyperlink" xfId="316" builtinId="8" hidden="1"/>
    <cellStyle name="Hyperlink" xfId="400" builtinId="8" hidden="1"/>
    <cellStyle name="Hyperlink" xfId="382" builtinId="8" hidden="1"/>
    <cellStyle name="Hyperlink" xfId="196" builtinId="8" hidden="1"/>
    <cellStyle name="Hyperlink" xfId="212" builtinId="8" hidden="1"/>
    <cellStyle name="Hyperlink" xfId="296" builtinId="8" hidden="1"/>
    <cellStyle name="Hyperlink" xfId="166" builtinId="8" hidden="1"/>
    <cellStyle name="Hyperlink" xfId="154" builtinId="8" hidden="1"/>
    <cellStyle name="Hyperlink" xfId="140" builtinId="8" hidden="1"/>
    <cellStyle name="Hyperlink" xfId="124" builtinId="8" hidden="1"/>
    <cellStyle name="Hyperlink" xfId="208" builtinId="8" hidden="1"/>
    <cellStyle name="Hyperlink" xfId="282" builtinId="8" hidden="1"/>
    <cellStyle name="Hyperlink" xfId="186" builtinId="8" hidden="1"/>
    <cellStyle name="Hyperlink" xfId="362" builtinId="8" hidden="1"/>
    <cellStyle name="Hyperlink" xfId="216" builtinId="8" hidden="1"/>
    <cellStyle name="Hyperlink" xfId="218" builtinId="8" hidden="1"/>
    <cellStyle name="Hyperlink" xfId="306" builtinId="8" hidden="1"/>
    <cellStyle name="Hyperlink" xfId="294" builtinId="8" hidden="1"/>
    <cellStyle name="Hyperlink" xfId="84" builtinId="8" hidden="1"/>
    <cellStyle name="Hyperlink" xfId="190" builtinId="8" hidden="1"/>
    <cellStyle name="Hyperlink" xfId="142" builtinId="8" hidden="1"/>
    <cellStyle name="Hyperlink" xfId="328" builtinId="8" hidden="1"/>
    <cellStyle name="Hyperlink" xfId="48" builtinId="8" hidden="1"/>
    <cellStyle name="Hyperlink" xfId="222" builtinId="8" hidden="1"/>
    <cellStyle name="Hyperlink" xfId="88" builtinId="8" hidden="1"/>
    <cellStyle name="Hyperlink" xfId="288" builtinId="8" hidden="1"/>
    <cellStyle name="Hyperlink" xfId="192" builtinId="8" hidden="1"/>
    <cellStyle name="Hyperlink" xfId="110" builtinId="8" hidden="1"/>
    <cellStyle name="Hyperlink" xfId="330" builtinId="8" hidden="1"/>
    <cellStyle name="Hyperlink" xfId="56" builtinId="8" hidden="1"/>
    <cellStyle name="Hyperlink" xfId="260" builtinId="8" hidden="1"/>
    <cellStyle name="Hyperlink" xfId="284" builtinId="8" hidden="1"/>
    <cellStyle name="Hyperlink" xfId="68" builtinId="8" hidden="1"/>
    <cellStyle name="Hyperlink" xfId="324" builtinId="8" hidden="1"/>
    <cellStyle name="Hyperlink" xfId="116" builtinId="8" hidden="1"/>
    <cellStyle name="Hyperlink" xfId="238" builtinId="8" hidden="1"/>
    <cellStyle name="Hyperlink" xfId="286" builtinId="8" hidden="1"/>
    <cellStyle name="Hyperlink" xfId="394" builtinId="8" hidden="1"/>
    <cellStyle name="Hyperlink" xfId="402" builtinId="8" hidden="1"/>
    <cellStyle name="Hyperlink" xfId="234" builtinId="8" hidden="1"/>
    <cellStyle name="Hyperlink" xfId="62" builtinId="8" hidden="1"/>
    <cellStyle name="Hyperlink" xfId="248" builtinId="8" hidden="1"/>
    <cellStyle name="Hyperlink" xfId="42" builtinId="8" hidden="1"/>
    <cellStyle name="Hyperlink" xfId="274" builtinId="8" hidden="1"/>
    <cellStyle name="Hyperlink" xfId="407" builtinId="8"/>
    <cellStyle name="Input" xfId="9" builtinId="20" customBuiltin="1"/>
    <cellStyle name="Input 2" xfId="406" xr:uid="{2EE75E8A-7EE9-4454-87C8-8C938CD121F6}"/>
    <cellStyle name="Linked Cell" xfId="12" builtinId="24" customBuiltin="1"/>
    <cellStyle name="Neutral" xfId="8" builtinId="28" customBuiltin="1"/>
    <cellStyle name="Normal" xfId="0" builtinId="0"/>
    <cellStyle name="Normal 2 2" xfId="408" xr:uid="{236ABA6E-3215-427C-AE3F-29BC114C0A91}"/>
    <cellStyle name="Note" xfId="15" builtinId="10" customBuiltin="1"/>
    <cellStyle name="Output" xfId="10" builtinId="21" customBuiltin="1"/>
    <cellStyle name="Percent" xfId="405" builtinId="5"/>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6"/>
          <c:order val="6"/>
          <c:tx>
            <c:v>Projected</c:v>
          </c:tx>
          <c:spPr>
            <a:solidFill>
              <a:schemeClr val="bg1">
                <a:lumMod val="75000"/>
              </a:schemeClr>
            </a:solidFill>
            <a:ln w="203200">
              <a:solidFill>
                <a:schemeClr val="bg1">
                  <a:lumMod val="75000"/>
                </a:schemeClr>
              </a:solidFill>
              <a:prstDash val="solid"/>
            </a:ln>
            <a:effectLst/>
          </c:spPr>
          <c:cat>
            <c:strRef>
              <c:f>('Figure 1A'!$A$5:$A$47,'Figure 1A'!$A$51)</c:f>
              <c:strCache>
                <c:ptCount val="44"/>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Data source: Canadian Cancer Registry database at Statistics Canada</c:v>
                </c:pt>
              </c:strCache>
            </c:strRef>
          </c:cat>
          <c:val>
            <c:numRef>
              <c:f>'Figure 1A'!$H$5:$H$47</c:f>
              <c:numCache>
                <c:formatCode>General</c:formatCode>
                <c:ptCount val="43"/>
                <c:pt idx="39">
                  <c:v>240</c:v>
                </c:pt>
                <c:pt idx="40">
                  <c:v>240</c:v>
                </c:pt>
                <c:pt idx="41">
                  <c:v>240</c:v>
                </c:pt>
                <c:pt idx="42">
                  <c:v>240</c:v>
                </c:pt>
              </c:numCache>
            </c:numRef>
          </c:val>
          <c:extLst>
            <c:ext xmlns:c16="http://schemas.microsoft.com/office/drawing/2014/chart" uri="{C3380CC4-5D6E-409C-BE32-E72D297353CC}">
              <c16:uniqueId val="{00000000-575E-41DA-BAC3-733EAE416B4C}"/>
            </c:ext>
          </c:extLst>
        </c:ser>
        <c:dLbls>
          <c:showLegendKey val="0"/>
          <c:showVal val="0"/>
          <c:showCatName val="0"/>
          <c:showSerName val="0"/>
          <c:showPercent val="0"/>
          <c:showBubbleSize val="0"/>
        </c:dLbls>
        <c:axId val="676784880"/>
        <c:axId val="676785272"/>
      </c:areaChart>
      <c:lineChart>
        <c:grouping val="standard"/>
        <c:varyColors val="0"/>
        <c:ser>
          <c:idx val="0"/>
          <c:order val="0"/>
          <c:tx>
            <c:strRef>
              <c:f>'Figure 1A'!$B$4</c:f>
              <c:strCache>
                <c:ptCount val="1"/>
                <c:pt idx="0">
                  <c:v>Lung (male)</c:v>
                </c:pt>
              </c:strCache>
            </c:strRef>
          </c:tx>
          <c:spPr>
            <a:ln w="19050" cap="rnd">
              <a:solidFill>
                <a:schemeClr val="accent1"/>
              </a:solidFill>
              <a:round/>
            </a:ln>
            <a:effectLst/>
          </c:spPr>
          <c:marker>
            <c:symbol val="none"/>
          </c:marker>
          <c:dPt>
            <c:idx val="36"/>
            <c:marker>
              <c:symbol val="x"/>
              <c:size val="5"/>
              <c:spPr>
                <a:noFill/>
                <a:ln w="9525">
                  <a:solidFill>
                    <a:schemeClr val="accent1"/>
                  </a:solidFill>
                </a:ln>
                <a:effectLst/>
              </c:spPr>
            </c:marker>
            <c:bubble3D val="0"/>
            <c:spPr>
              <a:ln w="19050" cap="rnd">
                <a:solidFill>
                  <a:schemeClr val="accent1"/>
                </a:solidFill>
                <a:prstDash val="sysDot"/>
                <a:round/>
              </a:ln>
              <a:effectLst/>
            </c:spPr>
            <c:extLst>
              <c:ext xmlns:c16="http://schemas.microsoft.com/office/drawing/2014/chart" uri="{C3380CC4-5D6E-409C-BE32-E72D297353CC}">
                <c16:uniqueId val="{00000004-5963-4B0E-89FA-C1B0B8BA8041}"/>
              </c:ext>
            </c:extLst>
          </c:dPt>
          <c:dPt>
            <c:idx val="37"/>
            <c:marker>
              <c:symbol val="none"/>
            </c:marker>
            <c:bubble3D val="0"/>
            <c:spPr>
              <a:ln w="19050" cap="rnd">
                <a:solidFill>
                  <a:schemeClr val="accent1"/>
                </a:solidFill>
                <a:prstDash val="sysDot"/>
                <a:round/>
              </a:ln>
              <a:effectLst/>
            </c:spPr>
            <c:extLst>
              <c:ext xmlns:c16="http://schemas.microsoft.com/office/drawing/2014/chart" uri="{C3380CC4-5D6E-409C-BE32-E72D297353CC}">
                <c16:uniqueId val="{00000005-5963-4B0E-89FA-C1B0B8BA8041}"/>
              </c:ext>
            </c:extLst>
          </c:dPt>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1A'!$B$5:$B$47</c:f>
              <c:numCache>
                <c:formatCode>0.0</c:formatCode>
                <c:ptCount val="43"/>
                <c:pt idx="0">
                  <c:v>151.01395112261523</c:v>
                </c:pt>
                <c:pt idx="1">
                  <c:v>144.88997968559593</c:v>
                </c:pt>
                <c:pt idx="2">
                  <c:v>149.93819711623595</c:v>
                </c:pt>
                <c:pt idx="3">
                  <c:v>147.89528206915665</c:v>
                </c:pt>
                <c:pt idx="4">
                  <c:v>148.5296732420729</c:v>
                </c:pt>
                <c:pt idx="5">
                  <c:v>145.44585224054723</c:v>
                </c:pt>
                <c:pt idx="6">
                  <c:v>144.62911185409476</c:v>
                </c:pt>
                <c:pt idx="7">
                  <c:v>142.00178555827839</c:v>
                </c:pt>
                <c:pt idx="8">
                  <c:v>144.48719011708729</c:v>
                </c:pt>
                <c:pt idx="9">
                  <c:v>145.80856020868586</c:v>
                </c:pt>
                <c:pt idx="10">
                  <c:v>138.71272003740754</c:v>
                </c:pt>
                <c:pt idx="11">
                  <c:v>136.05956987557209</c:v>
                </c:pt>
                <c:pt idx="12">
                  <c:v>132.50193487039701</c:v>
                </c:pt>
                <c:pt idx="13">
                  <c:v>127.99786721197751</c:v>
                </c:pt>
                <c:pt idx="14">
                  <c:v>130.08937196169049</c:v>
                </c:pt>
                <c:pt idx="15">
                  <c:v>128.54712680072117</c:v>
                </c:pt>
                <c:pt idx="16">
                  <c:v>122.76572273861973</c:v>
                </c:pt>
                <c:pt idx="17">
                  <c:v>123.2399309527017</c:v>
                </c:pt>
                <c:pt idx="18">
                  <c:v>119.26903739164962</c:v>
                </c:pt>
                <c:pt idx="19">
                  <c:v>116.16220863160108</c:v>
                </c:pt>
                <c:pt idx="20">
                  <c:v>115.95560995999384</c:v>
                </c:pt>
                <c:pt idx="21">
                  <c:v>113.93323308151396</c:v>
                </c:pt>
                <c:pt idx="22">
                  <c:v>111.38459059763437</c:v>
                </c:pt>
                <c:pt idx="23">
                  <c:v>110.93611122540837</c:v>
                </c:pt>
                <c:pt idx="24">
                  <c:v>107.97829218736189</c:v>
                </c:pt>
                <c:pt idx="25">
                  <c:v>106.5796994962698</c:v>
                </c:pt>
                <c:pt idx="26">
                  <c:v>110.06365302962664</c:v>
                </c:pt>
                <c:pt idx="27">
                  <c:v>106.22633409452629</c:v>
                </c:pt>
                <c:pt idx="28">
                  <c:v>107.27862506271327</c:v>
                </c:pt>
                <c:pt idx="29">
                  <c:v>98.701938304299645</c:v>
                </c:pt>
                <c:pt idx="30">
                  <c:v>101.30119673822826</c:v>
                </c:pt>
                <c:pt idx="31">
                  <c:v>97.261666320142282</c:v>
                </c:pt>
                <c:pt idx="32">
                  <c:v>93.541130277746348</c:v>
                </c:pt>
                <c:pt idx="33">
                  <c:v>94.682665356743868</c:v>
                </c:pt>
                <c:pt idx="34">
                  <c:v>90.471012907260771</c:v>
                </c:pt>
                <c:pt idx="35">
                  <c:v>88.729487492155016</c:v>
                </c:pt>
                <c:pt idx="36">
                  <c:v>84.380856322597836</c:v>
                </c:pt>
                <c:pt idx="37">
                  <c:v>83.407573498923753</c:v>
                </c:pt>
                <c:pt idx="38">
                  <c:v>81.174173773862719</c:v>
                </c:pt>
                <c:pt idx="39">
                  <c:v>81.62768618114913</c:v>
                </c:pt>
                <c:pt idx="40">
                  <c:v>79.844624327067208</c:v>
                </c:pt>
                <c:pt idx="41">
                  <c:v>78.134797506065325</c:v>
                </c:pt>
                <c:pt idx="42">
                  <c:v>76.452337879197401</c:v>
                </c:pt>
              </c:numCache>
            </c:numRef>
          </c:val>
          <c:smooth val="0"/>
          <c:extLst>
            <c:ext xmlns:c16="http://schemas.microsoft.com/office/drawing/2014/chart" uri="{C3380CC4-5D6E-409C-BE32-E72D297353CC}">
              <c16:uniqueId val="{00000001-575E-41DA-BAC3-733EAE416B4C}"/>
            </c:ext>
          </c:extLst>
        </c:ser>
        <c:ser>
          <c:idx val="2"/>
          <c:order val="1"/>
          <c:tx>
            <c:strRef>
              <c:f>'Figure 1A'!$C$4</c:f>
              <c:strCache>
                <c:ptCount val="1"/>
                <c:pt idx="0">
                  <c:v>Colorectal (male)</c:v>
                </c:pt>
              </c:strCache>
            </c:strRef>
          </c:tx>
          <c:spPr>
            <a:ln w="19050" cap="rnd">
              <a:solidFill>
                <a:schemeClr val="accent3"/>
              </a:solidFill>
              <a:round/>
            </a:ln>
            <a:effectLst/>
          </c:spPr>
          <c:marker>
            <c:symbol val="none"/>
          </c:marker>
          <c:dPt>
            <c:idx val="36"/>
            <c:marker>
              <c:symbol val="x"/>
              <c:size val="5"/>
              <c:spPr>
                <a:noFill/>
                <a:ln w="9525">
                  <a:solidFill>
                    <a:schemeClr val="accent3"/>
                  </a:solidFill>
                </a:ln>
                <a:effectLst/>
              </c:spPr>
            </c:marker>
            <c:bubble3D val="0"/>
            <c:spPr>
              <a:ln w="19050" cap="rnd">
                <a:solidFill>
                  <a:schemeClr val="accent3"/>
                </a:solidFill>
                <a:prstDash val="sysDot"/>
                <a:round/>
              </a:ln>
              <a:effectLst/>
            </c:spPr>
            <c:extLst>
              <c:ext xmlns:c16="http://schemas.microsoft.com/office/drawing/2014/chart" uri="{C3380CC4-5D6E-409C-BE32-E72D297353CC}">
                <c16:uniqueId val="{00000008-5963-4B0E-89FA-C1B0B8BA8041}"/>
              </c:ext>
            </c:extLst>
          </c:dPt>
          <c:dPt>
            <c:idx val="37"/>
            <c:marker>
              <c:symbol val="none"/>
            </c:marker>
            <c:bubble3D val="0"/>
            <c:spPr>
              <a:ln w="19050" cap="rnd">
                <a:solidFill>
                  <a:schemeClr val="accent3"/>
                </a:solidFill>
                <a:prstDash val="sysDot"/>
                <a:round/>
              </a:ln>
              <a:effectLst/>
            </c:spPr>
            <c:extLst>
              <c:ext xmlns:c16="http://schemas.microsoft.com/office/drawing/2014/chart" uri="{C3380CC4-5D6E-409C-BE32-E72D297353CC}">
                <c16:uniqueId val="{00000009-5963-4B0E-89FA-C1B0B8BA8041}"/>
              </c:ext>
            </c:extLst>
          </c:dPt>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1A'!$C$5:$C$47</c:f>
              <c:numCache>
                <c:formatCode>0.0</c:formatCode>
                <c:ptCount val="43"/>
                <c:pt idx="0">
                  <c:v>100.81359987638582</c:v>
                </c:pt>
                <c:pt idx="1">
                  <c:v>103.19637845002794</c:v>
                </c:pt>
                <c:pt idx="2">
                  <c:v>100.6478298073837</c:v>
                </c:pt>
                <c:pt idx="3">
                  <c:v>100.38777941114894</c:v>
                </c:pt>
                <c:pt idx="4">
                  <c:v>100.42649999640648</c:v>
                </c:pt>
                <c:pt idx="5">
                  <c:v>97.571377003500032</c:v>
                </c:pt>
                <c:pt idx="6">
                  <c:v>97.778784000984729</c:v>
                </c:pt>
                <c:pt idx="7">
                  <c:v>97.490195757050657</c:v>
                </c:pt>
                <c:pt idx="8">
                  <c:v>104.04835210841102</c:v>
                </c:pt>
                <c:pt idx="9">
                  <c:v>99.346397911493398</c:v>
                </c:pt>
                <c:pt idx="10">
                  <c:v>100.9338805137161</c:v>
                </c:pt>
                <c:pt idx="11">
                  <c:v>97.96889119628689</c:v>
                </c:pt>
                <c:pt idx="12">
                  <c:v>95.946981729781299</c:v>
                </c:pt>
                <c:pt idx="13">
                  <c:v>95.616369770706967</c:v>
                </c:pt>
                <c:pt idx="14">
                  <c:v>99.063887170485103</c:v>
                </c:pt>
                <c:pt idx="15">
                  <c:v>100.01383623881333</c:v>
                </c:pt>
                <c:pt idx="16">
                  <c:v>102.86755081474124</c:v>
                </c:pt>
                <c:pt idx="17">
                  <c:v>101.10314200258006</c:v>
                </c:pt>
                <c:pt idx="18">
                  <c:v>99.884560297583064</c:v>
                </c:pt>
                <c:pt idx="19">
                  <c:v>96.982088819549489</c:v>
                </c:pt>
                <c:pt idx="20">
                  <c:v>98.700108277480922</c:v>
                </c:pt>
                <c:pt idx="21">
                  <c:v>98.16534593572834</c:v>
                </c:pt>
                <c:pt idx="22">
                  <c:v>97.173645902718462</c:v>
                </c:pt>
                <c:pt idx="23">
                  <c:v>97.137274459570065</c:v>
                </c:pt>
                <c:pt idx="24">
                  <c:v>97.909637167465732</c:v>
                </c:pt>
                <c:pt idx="25">
                  <c:v>94.837854757052824</c:v>
                </c:pt>
                <c:pt idx="26">
                  <c:v>95.519212422176679</c:v>
                </c:pt>
                <c:pt idx="27">
                  <c:v>94.71360847286752</c:v>
                </c:pt>
                <c:pt idx="28">
                  <c:v>93.615622328102305</c:v>
                </c:pt>
                <c:pt idx="29">
                  <c:v>90.00716079803162</c:v>
                </c:pt>
                <c:pt idx="30">
                  <c:v>89.773554966316908</c:v>
                </c:pt>
                <c:pt idx="31">
                  <c:v>89.804563366814847</c:v>
                </c:pt>
                <c:pt idx="32">
                  <c:v>83.078017697572704</c:v>
                </c:pt>
                <c:pt idx="33">
                  <c:v>79.135070777656892</c:v>
                </c:pt>
                <c:pt idx="34">
                  <c:v>78.5722361117258</c:v>
                </c:pt>
                <c:pt idx="35">
                  <c:v>76.362159224815485</c:v>
                </c:pt>
                <c:pt idx="36">
                  <c:v>70.499316920214241</c:v>
                </c:pt>
                <c:pt idx="37">
                  <c:v>75.546842737980839</c:v>
                </c:pt>
                <c:pt idx="38">
                  <c:v>73.31076076583426</c:v>
                </c:pt>
                <c:pt idx="39">
                  <c:v>73.133324546624038</c:v>
                </c:pt>
                <c:pt idx="40">
                  <c:v>71.995786885102419</c:v>
                </c:pt>
                <c:pt idx="41">
                  <c:v>70.878444277219756</c:v>
                </c:pt>
                <c:pt idx="42">
                  <c:v>69.750818092420843</c:v>
                </c:pt>
              </c:numCache>
            </c:numRef>
          </c:val>
          <c:smooth val="0"/>
          <c:extLst>
            <c:ext xmlns:c16="http://schemas.microsoft.com/office/drawing/2014/chart" uri="{C3380CC4-5D6E-409C-BE32-E72D297353CC}">
              <c16:uniqueId val="{00000002-575E-41DA-BAC3-733EAE416B4C}"/>
            </c:ext>
          </c:extLst>
        </c:ser>
        <c:ser>
          <c:idx val="4"/>
          <c:order val="2"/>
          <c:tx>
            <c:strRef>
              <c:f>'Figure 1A'!$D$4</c:f>
              <c:strCache>
                <c:ptCount val="1"/>
                <c:pt idx="0">
                  <c:v>Prostate (male)</c:v>
                </c:pt>
              </c:strCache>
            </c:strRef>
          </c:tx>
          <c:spPr>
            <a:ln w="19050" cap="rnd">
              <a:solidFill>
                <a:schemeClr val="accent4"/>
              </a:solidFill>
              <a:round/>
            </a:ln>
            <a:effectLst/>
          </c:spPr>
          <c:marker>
            <c:symbol val="none"/>
          </c:marker>
          <c:dPt>
            <c:idx val="36"/>
            <c:marker>
              <c:symbol val="x"/>
              <c:size val="5"/>
              <c:spPr>
                <a:noFill/>
                <a:ln w="9525">
                  <a:solidFill>
                    <a:schemeClr val="accent4"/>
                  </a:solidFill>
                </a:ln>
                <a:effectLst/>
              </c:spPr>
            </c:marker>
            <c:bubble3D val="0"/>
            <c:spPr>
              <a:ln w="19050" cap="rnd">
                <a:solidFill>
                  <a:schemeClr val="accent4"/>
                </a:solidFill>
                <a:prstDash val="sysDot"/>
                <a:round/>
              </a:ln>
              <a:effectLst/>
            </c:spPr>
            <c:extLst>
              <c:ext xmlns:c16="http://schemas.microsoft.com/office/drawing/2014/chart" uri="{C3380CC4-5D6E-409C-BE32-E72D297353CC}">
                <c16:uniqueId val="{00000000-5963-4B0E-89FA-C1B0B8BA8041}"/>
              </c:ext>
            </c:extLst>
          </c:dPt>
          <c:dPt>
            <c:idx val="37"/>
            <c:marker>
              <c:symbol val="none"/>
            </c:marker>
            <c:bubble3D val="0"/>
            <c:spPr>
              <a:ln w="19050" cap="rnd">
                <a:solidFill>
                  <a:schemeClr val="accent4"/>
                </a:solidFill>
                <a:prstDash val="sysDot"/>
                <a:round/>
              </a:ln>
              <a:effectLst/>
            </c:spPr>
            <c:extLst>
              <c:ext xmlns:c16="http://schemas.microsoft.com/office/drawing/2014/chart" uri="{C3380CC4-5D6E-409C-BE32-E72D297353CC}">
                <c16:uniqueId val="{00000001-5963-4B0E-89FA-C1B0B8BA8041}"/>
              </c:ext>
            </c:extLst>
          </c:dPt>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1A'!$D$5:$D$47</c:f>
              <c:numCache>
                <c:formatCode>0.0</c:formatCode>
                <c:ptCount val="43"/>
                <c:pt idx="0">
                  <c:v>133.88544003692442</c:v>
                </c:pt>
                <c:pt idx="1">
                  <c:v>140.84638204318759</c:v>
                </c:pt>
                <c:pt idx="2">
                  <c:v>143.40308365215537</c:v>
                </c:pt>
                <c:pt idx="3">
                  <c:v>148.07130887874322</c:v>
                </c:pt>
                <c:pt idx="4">
                  <c:v>149.36262025840128</c:v>
                </c:pt>
                <c:pt idx="5">
                  <c:v>150.80181163353035</c:v>
                </c:pt>
                <c:pt idx="6">
                  <c:v>162.72319214207715</c:v>
                </c:pt>
                <c:pt idx="7">
                  <c:v>183.69274352760419</c:v>
                </c:pt>
                <c:pt idx="8">
                  <c:v>204.68770882937559</c:v>
                </c:pt>
                <c:pt idx="9">
                  <c:v>228.23011176512205</c:v>
                </c:pt>
                <c:pt idx="10">
                  <c:v>209.40066219828049</c:v>
                </c:pt>
                <c:pt idx="11">
                  <c:v>182.2846834284577</c:v>
                </c:pt>
                <c:pt idx="12">
                  <c:v>178.72453400110913</c:v>
                </c:pt>
                <c:pt idx="13">
                  <c:v>187.38933822052985</c:v>
                </c:pt>
                <c:pt idx="14">
                  <c:v>186.24231116315337</c:v>
                </c:pt>
                <c:pt idx="15">
                  <c:v>193.74815256080817</c:v>
                </c:pt>
                <c:pt idx="16">
                  <c:v>201.80157227936917</c:v>
                </c:pt>
                <c:pt idx="17">
                  <c:v>213.89608459453046</c:v>
                </c:pt>
                <c:pt idx="18">
                  <c:v>199.08120606839822</c:v>
                </c:pt>
                <c:pt idx="19">
                  <c:v>194.41648590150251</c:v>
                </c:pt>
                <c:pt idx="20">
                  <c:v>198.08132463011916</c:v>
                </c:pt>
                <c:pt idx="21">
                  <c:v>197.06251062970853</c:v>
                </c:pt>
                <c:pt idx="22">
                  <c:v>203.60845445397314</c:v>
                </c:pt>
                <c:pt idx="23">
                  <c:v>203.17377479435277</c:v>
                </c:pt>
                <c:pt idx="24">
                  <c:v>186.49496627832852</c:v>
                </c:pt>
                <c:pt idx="25">
                  <c:v>183.50228035032461</c:v>
                </c:pt>
                <c:pt idx="26">
                  <c:v>184.72108845642987</c:v>
                </c:pt>
                <c:pt idx="27">
                  <c:v>204.82141586657497</c:v>
                </c:pt>
                <c:pt idx="28">
                  <c:v>179.1918538900355</c:v>
                </c:pt>
                <c:pt idx="29">
                  <c:v>153.00085500065299</c:v>
                </c:pt>
                <c:pt idx="30">
                  <c:v>146.74358121708883</c:v>
                </c:pt>
                <c:pt idx="31">
                  <c:v>144.13379108366073</c:v>
                </c:pt>
                <c:pt idx="32">
                  <c:v>149.49690271242864</c:v>
                </c:pt>
                <c:pt idx="33">
                  <c:v>153.97221441299357</c:v>
                </c:pt>
                <c:pt idx="34">
                  <c:v>156.1359875761429</c:v>
                </c:pt>
                <c:pt idx="35">
                  <c:v>149.08872681317331</c:v>
                </c:pt>
                <c:pt idx="36">
                  <c:v>136.66061809421166</c:v>
                </c:pt>
                <c:pt idx="37">
                  <c:v>150.44645942029126</c:v>
                </c:pt>
                <c:pt idx="38">
                  <c:v>158.81322032407957</c:v>
                </c:pt>
                <c:pt idx="39">
                  <c:v>147.84668342371637</c:v>
                </c:pt>
                <c:pt idx="40">
                  <c:v>146.52152952782058</c:v>
                </c:pt>
                <c:pt idx="41">
                  <c:v>145.20045177511437</c:v>
                </c:pt>
                <c:pt idx="42">
                  <c:v>143.90225571686216</c:v>
                </c:pt>
              </c:numCache>
            </c:numRef>
          </c:val>
          <c:smooth val="0"/>
          <c:extLst>
            <c:ext xmlns:c16="http://schemas.microsoft.com/office/drawing/2014/chart" uri="{C3380CC4-5D6E-409C-BE32-E72D297353CC}">
              <c16:uniqueId val="{00000003-575E-41DA-BAC3-733EAE416B4C}"/>
            </c:ext>
          </c:extLst>
        </c:ser>
        <c:ser>
          <c:idx val="1"/>
          <c:order val="3"/>
          <c:tx>
            <c:strRef>
              <c:f>'Figure 1A'!$E$4</c:f>
              <c:strCache>
                <c:ptCount val="1"/>
                <c:pt idx="0">
                  <c:v>Lung (female)</c:v>
                </c:pt>
              </c:strCache>
            </c:strRef>
          </c:tx>
          <c:spPr>
            <a:ln w="19050" cap="rnd">
              <a:solidFill>
                <a:schemeClr val="accent1"/>
              </a:solidFill>
              <a:prstDash val="dash"/>
              <a:round/>
            </a:ln>
            <a:effectLst/>
          </c:spPr>
          <c:marker>
            <c:symbol val="none"/>
          </c:marker>
          <c:dPt>
            <c:idx val="36"/>
            <c:marker>
              <c:symbol val="x"/>
              <c:size val="5"/>
              <c:spPr>
                <a:noFill/>
                <a:ln w="9525">
                  <a:solidFill>
                    <a:schemeClr val="accent1"/>
                  </a:solidFill>
                </a:ln>
                <a:effectLst/>
              </c:spPr>
            </c:marker>
            <c:bubble3D val="0"/>
            <c:spPr>
              <a:ln w="19050" cap="rnd">
                <a:solidFill>
                  <a:schemeClr val="accent1"/>
                </a:solidFill>
                <a:prstDash val="sysDot"/>
                <a:round/>
              </a:ln>
              <a:effectLst/>
            </c:spPr>
            <c:extLst>
              <c:ext xmlns:c16="http://schemas.microsoft.com/office/drawing/2014/chart" uri="{C3380CC4-5D6E-409C-BE32-E72D297353CC}">
                <c16:uniqueId val="{00000006-5963-4B0E-89FA-C1B0B8BA8041}"/>
              </c:ext>
            </c:extLst>
          </c:dPt>
          <c:dPt>
            <c:idx val="37"/>
            <c:marker>
              <c:symbol val="none"/>
            </c:marker>
            <c:bubble3D val="0"/>
            <c:spPr>
              <a:ln w="19050" cap="rnd">
                <a:solidFill>
                  <a:schemeClr val="accent1"/>
                </a:solidFill>
                <a:prstDash val="sysDot"/>
                <a:round/>
              </a:ln>
              <a:effectLst/>
            </c:spPr>
            <c:extLst>
              <c:ext xmlns:c16="http://schemas.microsoft.com/office/drawing/2014/chart" uri="{C3380CC4-5D6E-409C-BE32-E72D297353CC}">
                <c16:uniqueId val="{00000007-5963-4B0E-89FA-C1B0B8BA8041}"/>
              </c:ext>
            </c:extLst>
          </c:dPt>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1A'!$E$5:$E$47</c:f>
              <c:numCache>
                <c:formatCode>0.0</c:formatCode>
                <c:ptCount val="43"/>
                <c:pt idx="0">
                  <c:v>44.250952296155326</c:v>
                </c:pt>
                <c:pt idx="1">
                  <c:v>46.00559415241532</c:v>
                </c:pt>
                <c:pt idx="2">
                  <c:v>47.246109636219039</c:v>
                </c:pt>
                <c:pt idx="3">
                  <c:v>49.926040959760591</c:v>
                </c:pt>
                <c:pt idx="4">
                  <c:v>52.283762127511324</c:v>
                </c:pt>
                <c:pt idx="5">
                  <c:v>52.598381039068251</c:v>
                </c:pt>
                <c:pt idx="6">
                  <c:v>54.896854682980802</c:v>
                </c:pt>
                <c:pt idx="7">
                  <c:v>56.770923483848712</c:v>
                </c:pt>
                <c:pt idx="8">
                  <c:v>60.763098749514654</c:v>
                </c:pt>
                <c:pt idx="9">
                  <c:v>62.520735338683551</c:v>
                </c:pt>
                <c:pt idx="10">
                  <c:v>61.418130359981959</c:v>
                </c:pt>
                <c:pt idx="11">
                  <c:v>62.934767481073429</c:v>
                </c:pt>
                <c:pt idx="12">
                  <c:v>65.341502169857563</c:v>
                </c:pt>
                <c:pt idx="13">
                  <c:v>64.927027302372821</c:v>
                </c:pt>
                <c:pt idx="14">
                  <c:v>67.442301868596346</c:v>
                </c:pt>
                <c:pt idx="15">
                  <c:v>67.639863567745522</c:v>
                </c:pt>
                <c:pt idx="16">
                  <c:v>69.603385083325236</c:v>
                </c:pt>
                <c:pt idx="17">
                  <c:v>69.543817325895404</c:v>
                </c:pt>
                <c:pt idx="18">
                  <c:v>70.653489696605234</c:v>
                </c:pt>
                <c:pt idx="19">
                  <c:v>71.033238483367626</c:v>
                </c:pt>
                <c:pt idx="20">
                  <c:v>72.045926874324991</c:v>
                </c:pt>
                <c:pt idx="21">
                  <c:v>74.120641772442241</c:v>
                </c:pt>
                <c:pt idx="22">
                  <c:v>74.581108055444034</c:v>
                </c:pt>
                <c:pt idx="23">
                  <c:v>74.836185039533817</c:v>
                </c:pt>
                <c:pt idx="24">
                  <c:v>76.100863353032324</c:v>
                </c:pt>
                <c:pt idx="25">
                  <c:v>76.248201202138901</c:v>
                </c:pt>
                <c:pt idx="26">
                  <c:v>79.421443975596148</c:v>
                </c:pt>
                <c:pt idx="27">
                  <c:v>78.898609622084791</c:v>
                </c:pt>
                <c:pt idx="28">
                  <c:v>81.550560514189868</c:v>
                </c:pt>
                <c:pt idx="29">
                  <c:v>78.613327687234971</c:v>
                </c:pt>
                <c:pt idx="30">
                  <c:v>81.900682425452246</c:v>
                </c:pt>
                <c:pt idx="31">
                  <c:v>79.610169874236519</c:v>
                </c:pt>
                <c:pt idx="32">
                  <c:v>79.55748146632979</c:v>
                </c:pt>
                <c:pt idx="33">
                  <c:v>80.928215211288915</c:v>
                </c:pt>
                <c:pt idx="34">
                  <c:v>79.667644666820678</c:v>
                </c:pt>
                <c:pt idx="35">
                  <c:v>78.344712437302306</c:v>
                </c:pt>
                <c:pt idx="36">
                  <c:v>74.381622185532564</c:v>
                </c:pt>
                <c:pt idx="37">
                  <c:v>74.567108280590048</c:v>
                </c:pt>
                <c:pt idx="38">
                  <c:v>73.521338265387399</c:v>
                </c:pt>
                <c:pt idx="39">
                  <c:v>75.694848006706607</c:v>
                </c:pt>
                <c:pt idx="40">
                  <c:v>75.235977057663234</c:v>
                </c:pt>
                <c:pt idx="41">
                  <c:v>74.777519712242864</c:v>
                </c:pt>
                <c:pt idx="42">
                  <c:v>74.284278698446556</c:v>
                </c:pt>
              </c:numCache>
            </c:numRef>
          </c:val>
          <c:smooth val="0"/>
          <c:extLst>
            <c:ext xmlns:c16="http://schemas.microsoft.com/office/drawing/2014/chart" uri="{C3380CC4-5D6E-409C-BE32-E72D297353CC}">
              <c16:uniqueId val="{00000004-575E-41DA-BAC3-733EAE416B4C}"/>
            </c:ext>
          </c:extLst>
        </c:ser>
        <c:ser>
          <c:idx val="3"/>
          <c:order val="4"/>
          <c:tx>
            <c:strRef>
              <c:f>'Figure 1A'!$F$4</c:f>
              <c:strCache>
                <c:ptCount val="1"/>
                <c:pt idx="0">
                  <c:v>Colorectal (female)</c:v>
                </c:pt>
              </c:strCache>
            </c:strRef>
          </c:tx>
          <c:spPr>
            <a:ln w="19050" cap="rnd">
              <a:solidFill>
                <a:schemeClr val="accent3"/>
              </a:solidFill>
              <a:prstDash val="dash"/>
              <a:round/>
            </a:ln>
            <a:effectLst/>
          </c:spPr>
          <c:marker>
            <c:symbol val="none"/>
          </c:marker>
          <c:dPt>
            <c:idx val="36"/>
            <c:marker>
              <c:symbol val="x"/>
              <c:size val="5"/>
              <c:spPr>
                <a:noFill/>
                <a:ln w="9525">
                  <a:solidFill>
                    <a:schemeClr val="accent3"/>
                  </a:solidFill>
                </a:ln>
                <a:effectLst/>
              </c:spPr>
            </c:marker>
            <c:bubble3D val="0"/>
            <c:spPr>
              <a:ln w="19050" cap="rnd">
                <a:solidFill>
                  <a:schemeClr val="accent3"/>
                </a:solidFill>
                <a:prstDash val="sysDot"/>
                <a:round/>
              </a:ln>
              <a:effectLst/>
            </c:spPr>
            <c:extLst>
              <c:ext xmlns:c16="http://schemas.microsoft.com/office/drawing/2014/chart" uri="{C3380CC4-5D6E-409C-BE32-E72D297353CC}">
                <c16:uniqueId val="{0000000A-5963-4B0E-89FA-C1B0B8BA8041}"/>
              </c:ext>
            </c:extLst>
          </c:dPt>
          <c:dPt>
            <c:idx val="37"/>
            <c:marker>
              <c:symbol val="none"/>
            </c:marker>
            <c:bubble3D val="0"/>
            <c:spPr>
              <a:ln w="19050" cap="rnd">
                <a:solidFill>
                  <a:schemeClr val="accent3"/>
                </a:solidFill>
                <a:prstDash val="sysDot"/>
                <a:round/>
              </a:ln>
              <a:effectLst/>
            </c:spPr>
            <c:extLst>
              <c:ext xmlns:c16="http://schemas.microsoft.com/office/drawing/2014/chart" uri="{C3380CC4-5D6E-409C-BE32-E72D297353CC}">
                <c16:uniqueId val="{0000000B-5963-4B0E-89FA-C1B0B8BA8041}"/>
              </c:ext>
            </c:extLst>
          </c:dPt>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1A'!$F$5:$F$47</c:f>
              <c:numCache>
                <c:formatCode>0.0</c:formatCode>
                <c:ptCount val="43"/>
                <c:pt idx="0">
                  <c:v>75.118605502809388</c:v>
                </c:pt>
                <c:pt idx="1">
                  <c:v>77.220867917904187</c:v>
                </c:pt>
                <c:pt idx="2">
                  <c:v>74.078363565000473</c:v>
                </c:pt>
                <c:pt idx="3">
                  <c:v>73.326456739218216</c:v>
                </c:pt>
                <c:pt idx="4">
                  <c:v>70.898401895288643</c:v>
                </c:pt>
                <c:pt idx="5">
                  <c:v>69.713298055478504</c:v>
                </c:pt>
                <c:pt idx="6">
                  <c:v>69.915215417989501</c:v>
                </c:pt>
                <c:pt idx="7">
                  <c:v>67.906386186752371</c:v>
                </c:pt>
                <c:pt idx="8">
                  <c:v>70.836380039670118</c:v>
                </c:pt>
                <c:pt idx="9">
                  <c:v>69.974644959396741</c:v>
                </c:pt>
                <c:pt idx="10">
                  <c:v>69.231991855664262</c:v>
                </c:pt>
                <c:pt idx="11">
                  <c:v>66.942712250132942</c:v>
                </c:pt>
                <c:pt idx="12">
                  <c:v>65.001468529046122</c:v>
                </c:pt>
                <c:pt idx="13">
                  <c:v>65.193107954215264</c:v>
                </c:pt>
                <c:pt idx="14">
                  <c:v>68.453156443394221</c:v>
                </c:pt>
                <c:pt idx="15">
                  <c:v>67.319757145811963</c:v>
                </c:pt>
                <c:pt idx="16">
                  <c:v>68.592581806165697</c:v>
                </c:pt>
                <c:pt idx="17">
                  <c:v>67.626353867966372</c:v>
                </c:pt>
                <c:pt idx="18">
                  <c:v>66.728127353960502</c:v>
                </c:pt>
                <c:pt idx="19">
                  <c:v>65.827300692359103</c:v>
                </c:pt>
                <c:pt idx="20">
                  <c:v>66.932595548045953</c:v>
                </c:pt>
                <c:pt idx="21">
                  <c:v>66.104486727162552</c:v>
                </c:pt>
                <c:pt idx="22">
                  <c:v>64.239783733174249</c:v>
                </c:pt>
                <c:pt idx="23">
                  <c:v>64.879277560054845</c:v>
                </c:pt>
                <c:pt idx="24">
                  <c:v>64.26227341207715</c:v>
                </c:pt>
                <c:pt idx="25">
                  <c:v>63.593771801408614</c:v>
                </c:pt>
                <c:pt idx="26">
                  <c:v>65.157333621805364</c:v>
                </c:pt>
                <c:pt idx="27">
                  <c:v>64.144533006463092</c:v>
                </c:pt>
                <c:pt idx="28">
                  <c:v>63.804664960316458</c:v>
                </c:pt>
                <c:pt idx="29">
                  <c:v>62.081256149126141</c:v>
                </c:pt>
                <c:pt idx="30">
                  <c:v>61.55954266728515</c:v>
                </c:pt>
                <c:pt idx="31">
                  <c:v>59.684235972677527</c:v>
                </c:pt>
                <c:pt idx="32">
                  <c:v>57.05077488553605</c:v>
                </c:pt>
                <c:pt idx="33">
                  <c:v>56.085630903715803</c:v>
                </c:pt>
                <c:pt idx="34">
                  <c:v>54.679684941891573</c:v>
                </c:pt>
                <c:pt idx="35">
                  <c:v>54.411358321966745</c:v>
                </c:pt>
                <c:pt idx="36">
                  <c:v>50.346410871675133</c:v>
                </c:pt>
                <c:pt idx="37">
                  <c:v>54.833507291453955</c:v>
                </c:pt>
                <c:pt idx="38">
                  <c:v>52.307912889144468</c:v>
                </c:pt>
                <c:pt idx="39">
                  <c:v>51.669123526122263</c:v>
                </c:pt>
                <c:pt idx="40">
                  <c:v>50.774035401137745</c:v>
                </c:pt>
                <c:pt idx="41">
                  <c:v>49.831910899611053</c:v>
                </c:pt>
                <c:pt idx="42">
                  <c:v>48.942196346995253</c:v>
                </c:pt>
              </c:numCache>
            </c:numRef>
          </c:val>
          <c:smooth val="0"/>
          <c:extLst>
            <c:ext xmlns:c16="http://schemas.microsoft.com/office/drawing/2014/chart" uri="{C3380CC4-5D6E-409C-BE32-E72D297353CC}">
              <c16:uniqueId val="{00000005-575E-41DA-BAC3-733EAE416B4C}"/>
            </c:ext>
          </c:extLst>
        </c:ser>
        <c:ser>
          <c:idx val="5"/>
          <c:order val="5"/>
          <c:tx>
            <c:strRef>
              <c:f>'Figure 1A'!$G$4</c:f>
              <c:strCache>
                <c:ptCount val="1"/>
                <c:pt idx="0">
                  <c:v>Breast (female)</c:v>
                </c:pt>
              </c:strCache>
            </c:strRef>
          </c:tx>
          <c:spPr>
            <a:ln w="19050" cap="rnd">
              <a:solidFill>
                <a:schemeClr val="accent6"/>
              </a:solidFill>
              <a:round/>
            </a:ln>
            <a:effectLst/>
          </c:spPr>
          <c:marker>
            <c:symbol val="none"/>
          </c:marker>
          <c:dPt>
            <c:idx val="36"/>
            <c:marker>
              <c:symbol val="x"/>
              <c:size val="5"/>
              <c:spPr>
                <a:noFill/>
                <a:ln w="9525">
                  <a:solidFill>
                    <a:schemeClr val="accent6"/>
                  </a:solidFill>
                </a:ln>
                <a:effectLst/>
              </c:spPr>
            </c:marker>
            <c:bubble3D val="0"/>
            <c:spPr>
              <a:ln w="19050" cap="rnd">
                <a:solidFill>
                  <a:schemeClr val="accent6"/>
                </a:solidFill>
                <a:prstDash val="sysDot"/>
                <a:round/>
              </a:ln>
              <a:effectLst/>
            </c:spPr>
            <c:extLst>
              <c:ext xmlns:c16="http://schemas.microsoft.com/office/drawing/2014/chart" uri="{C3380CC4-5D6E-409C-BE32-E72D297353CC}">
                <c16:uniqueId val="{00000002-5963-4B0E-89FA-C1B0B8BA8041}"/>
              </c:ext>
            </c:extLst>
          </c:dPt>
          <c:dPt>
            <c:idx val="37"/>
            <c:marker>
              <c:symbol val="none"/>
            </c:marker>
            <c:bubble3D val="0"/>
            <c:spPr>
              <a:ln w="19050" cap="rnd">
                <a:solidFill>
                  <a:schemeClr val="accent6"/>
                </a:solidFill>
                <a:prstDash val="sysDot"/>
                <a:round/>
              </a:ln>
              <a:effectLst/>
            </c:spPr>
            <c:extLst>
              <c:ext xmlns:c16="http://schemas.microsoft.com/office/drawing/2014/chart" uri="{C3380CC4-5D6E-409C-BE32-E72D297353CC}">
                <c16:uniqueId val="{00000003-5963-4B0E-89FA-C1B0B8BA8041}"/>
              </c:ext>
            </c:extLst>
          </c:dPt>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1A'!$G$5:$G$47</c:f>
              <c:numCache>
                <c:formatCode>0.0</c:formatCode>
                <c:ptCount val="43"/>
                <c:pt idx="0">
                  <c:v>126.91584076726492</c:v>
                </c:pt>
                <c:pt idx="1">
                  <c:v>129.06953475003922</c:v>
                </c:pt>
                <c:pt idx="2">
                  <c:v>124.26796295071168</c:v>
                </c:pt>
                <c:pt idx="3">
                  <c:v>127.69399283990604</c:v>
                </c:pt>
                <c:pt idx="4">
                  <c:v>137.46101453709932</c:v>
                </c:pt>
                <c:pt idx="5">
                  <c:v>135.9073125418731</c:v>
                </c:pt>
                <c:pt idx="6">
                  <c:v>134.77258992104115</c:v>
                </c:pt>
                <c:pt idx="7">
                  <c:v>141.90926605994912</c:v>
                </c:pt>
                <c:pt idx="8">
                  <c:v>144.17278436609493</c:v>
                </c:pt>
                <c:pt idx="9">
                  <c:v>140.01081114183069</c:v>
                </c:pt>
                <c:pt idx="10">
                  <c:v>139.69432308547758</c:v>
                </c:pt>
                <c:pt idx="11">
                  <c:v>139.33425475596687</c:v>
                </c:pt>
                <c:pt idx="12">
                  <c:v>139.47689641491013</c:v>
                </c:pt>
                <c:pt idx="13">
                  <c:v>144.28683832164722</c:v>
                </c:pt>
                <c:pt idx="14">
                  <c:v>146.67868486814518</c:v>
                </c:pt>
                <c:pt idx="15">
                  <c:v>149.17532780858696</c:v>
                </c:pt>
                <c:pt idx="16">
                  <c:v>144.26441837575086</c:v>
                </c:pt>
                <c:pt idx="17">
                  <c:v>141.95939703341838</c:v>
                </c:pt>
                <c:pt idx="18">
                  <c:v>145.144378955132</c:v>
                </c:pt>
                <c:pt idx="19">
                  <c:v>138.44233789598803</c:v>
                </c:pt>
                <c:pt idx="20">
                  <c:v>138.16125367127341</c:v>
                </c:pt>
                <c:pt idx="21">
                  <c:v>138.33849088061265</c:v>
                </c:pt>
                <c:pt idx="22">
                  <c:v>138.11188187025758</c:v>
                </c:pt>
                <c:pt idx="23">
                  <c:v>139.35252140933218</c:v>
                </c:pt>
                <c:pt idx="24">
                  <c:v>136.02493437281169</c:v>
                </c:pt>
                <c:pt idx="25">
                  <c:v>139.10171022730191</c:v>
                </c:pt>
                <c:pt idx="26">
                  <c:v>146.26655552504553</c:v>
                </c:pt>
                <c:pt idx="27">
                  <c:v>146.67690973204577</c:v>
                </c:pt>
                <c:pt idx="28">
                  <c:v>142.40676168166084</c:v>
                </c:pt>
                <c:pt idx="29">
                  <c:v>143.21176967227882</c:v>
                </c:pt>
                <c:pt idx="30">
                  <c:v>144.02452358536209</c:v>
                </c:pt>
                <c:pt idx="31">
                  <c:v>143.22498456350846</c:v>
                </c:pt>
                <c:pt idx="32">
                  <c:v>145.19743517719994</c:v>
                </c:pt>
                <c:pt idx="33">
                  <c:v>141.68768583267672</c:v>
                </c:pt>
                <c:pt idx="34">
                  <c:v>145.28483527748472</c:v>
                </c:pt>
                <c:pt idx="35">
                  <c:v>146.34433035923499</c:v>
                </c:pt>
                <c:pt idx="36">
                  <c:v>132.80976927504599</c:v>
                </c:pt>
                <c:pt idx="37">
                  <c:v>147.0310639274158</c:v>
                </c:pt>
                <c:pt idx="38">
                  <c:v>152.51441695832483</c:v>
                </c:pt>
                <c:pt idx="39">
                  <c:v>148.11453765866349</c:v>
                </c:pt>
                <c:pt idx="40">
                  <c:v>148.38249721659886</c:v>
                </c:pt>
                <c:pt idx="41">
                  <c:v>148.72798304343641</c:v>
                </c:pt>
                <c:pt idx="42">
                  <c:v>149.01151927468268</c:v>
                </c:pt>
              </c:numCache>
            </c:numRef>
          </c:val>
          <c:smooth val="0"/>
          <c:extLst>
            <c:ext xmlns:c16="http://schemas.microsoft.com/office/drawing/2014/chart" uri="{C3380CC4-5D6E-409C-BE32-E72D297353CC}">
              <c16:uniqueId val="{00000006-575E-41DA-BAC3-733EAE416B4C}"/>
            </c:ext>
          </c:extLst>
        </c:ser>
        <c:dLbls>
          <c:showLegendKey val="0"/>
          <c:showVal val="0"/>
          <c:showCatName val="0"/>
          <c:showSerName val="0"/>
          <c:showPercent val="0"/>
          <c:showBubbleSize val="0"/>
        </c:dLbls>
        <c:marker val="1"/>
        <c:smooth val="0"/>
        <c:axId val="676784880"/>
        <c:axId val="676785272"/>
      </c:lineChart>
      <c:catAx>
        <c:axId val="676784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0" spcFirstLastPara="1" vertOverflow="ellipsis"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676785272"/>
        <c:crosses val="autoZero"/>
        <c:auto val="1"/>
        <c:lblAlgn val="ctr"/>
        <c:lblOffset val="100"/>
        <c:tickMarkSkip val="1"/>
        <c:noMultiLvlLbl val="0"/>
      </c:catAx>
      <c:valAx>
        <c:axId val="676785272"/>
        <c:scaling>
          <c:orientation val="minMax"/>
          <c:max val="2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Age-standardized</a:t>
                </a:r>
                <a:r>
                  <a:rPr lang="en-CA" baseline="0"/>
                  <a:t> incidence rate (per 100,000)</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784880"/>
        <c:crosses val="autoZero"/>
        <c:crossBetween val="midCat"/>
        <c:majorUnit val="20"/>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6"/>
          <c:order val="10"/>
          <c:tx>
            <c:v>Projected</c:v>
          </c:tx>
          <c:spPr>
            <a:solidFill>
              <a:schemeClr val="bg1">
                <a:lumMod val="75000"/>
              </a:schemeClr>
            </a:solidFill>
            <a:ln w="304800">
              <a:solidFill>
                <a:schemeClr val="bg1">
                  <a:lumMod val="75000"/>
                </a:schemeClr>
              </a:solidFill>
              <a:prstDash val="solid"/>
            </a:ln>
          </c:spPr>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1B'!$L$5:$L$47</c:f>
              <c:numCache>
                <c:formatCode>General</c:formatCode>
                <c:ptCount val="43"/>
                <c:pt idx="39">
                  <c:v>240</c:v>
                </c:pt>
                <c:pt idx="40">
                  <c:v>240</c:v>
                </c:pt>
                <c:pt idx="41">
                  <c:v>240</c:v>
                </c:pt>
                <c:pt idx="42">
                  <c:v>240</c:v>
                </c:pt>
              </c:numCache>
            </c:numRef>
          </c:val>
          <c:extLst>
            <c:ext xmlns:c16="http://schemas.microsoft.com/office/drawing/2014/chart" uri="{C3380CC4-5D6E-409C-BE32-E72D297353CC}">
              <c16:uniqueId val="{00000000-B691-433E-BA0D-EB2E1743FD35}"/>
            </c:ext>
          </c:extLst>
        </c:ser>
        <c:dLbls>
          <c:showLegendKey val="0"/>
          <c:showVal val="0"/>
          <c:showCatName val="0"/>
          <c:showSerName val="0"/>
          <c:showPercent val="0"/>
          <c:showBubbleSize val="0"/>
        </c:dLbls>
        <c:axId val="676784880"/>
        <c:axId val="676785272"/>
      </c:areaChart>
      <c:lineChart>
        <c:grouping val="standard"/>
        <c:varyColors val="0"/>
        <c:ser>
          <c:idx val="0"/>
          <c:order val="0"/>
          <c:tx>
            <c:strRef>
              <c:f>'Figure 1B'!$B$4</c:f>
              <c:strCache>
                <c:ptCount val="1"/>
                <c:pt idx="0">
                  <c:v>Melanoma (males)</c:v>
                </c:pt>
              </c:strCache>
            </c:strRef>
          </c:tx>
          <c:spPr>
            <a:ln w="19050"/>
          </c:spPr>
          <c:marker>
            <c:symbol val="none"/>
          </c:marker>
          <c:dPt>
            <c:idx val="36"/>
            <c:marker>
              <c:symbol val="x"/>
              <c:size val="5"/>
              <c:spPr>
                <a:noFill/>
                <a:ln>
                  <a:solidFill>
                    <a:schemeClr val="accent1"/>
                  </a:solidFill>
                </a:ln>
              </c:spPr>
            </c:marker>
            <c:bubble3D val="0"/>
            <c:spPr>
              <a:ln w="19050">
                <a:solidFill>
                  <a:schemeClr val="accent1"/>
                </a:solidFill>
                <a:prstDash val="sysDot"/>
              </a:ln>
            </c:spPr>
            <c:extLst>
              <c:ext xmlns:c16="http://schemas.microsoft.com/office/drawing/2014/chart" uri="{C3380CC4-5D6E-409C-BE32-E72D297353CC}">
                <c16:uniqueId val="{00000000-9F66-41B0-A548-753DD108EE3B}"/>
              </c:ext>
            </c:extLst>
          </c:dPt>
          <c:dPt>
            <c:idx val="37"/>
            <c:bubble3D val="0"/>
            <c:spPr>
              <a:ln w="19050">
                <a:solidFill>
                  <a:schemeClr val="accent1"/>
                </a:solidFill>
                <a:prstDash val="sysDot"/>
              </a:ln>
            </c:spPr>
            <c:extLst>
              <c:ext xmlns:c16="http://schemas.microsoft.com/office/drawing/2014/chart" uri="{C3380CC4-5D6E-409C-BE32-E72D297353CC}">
                <c16:uniqueId val="{00000001-9F66-41B0-A548-753DD108EE3B}"/>
              </c:ext>
            </c:extLst>
          </c:dPt>
          <c:cat>
            <c:numRef>
              <c:f>'Figure 1B'!$A$5:$A$47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1B'!$B$5:$B$47</c:f>
              <c:numCache>
                <c:formatCode>0.0</c:formatCode>
                <c:ptCount val="43"/>
                <c:pt idx="0">
                  <c:v>9.6381975256292503</c:v>
                </c:pt>
                <c:pt idx="1">
                  <c:v>11.441246429551345</c:v>
                </c:pt>
                <c:pt idx="2">
                  <c:v>11.890537920831703</c:v>
                </c:pt>
                <c:pt idx="3">
                  <c:v>12.546679002064987</c:v>
                </c:pt>
                <c:pt idx="4">
                  <c:v>13.703215838531174</c:v>
                </c:pt>
                <c:pt idx="5">
                  <c:v>12.519032952268253</c:v>
                </c:pt>
                <c:pt idx="6">
                  <c:v>13.738318951236847</c:v>
                </c:pt>
                <c:pt idx="7">
                  <c:v>12.343552265926016</c:v>
                </c:pt>
                <c:pt idx="8">
                  <c:v>13.998968153017154</c:v>
                </c:pt>
                <c:pt idx="9">
                  <c:v>14.180266737625086</c:v>
                </c:pt>
                <c:pt idx="10">
                  <c:v>14.741104628554812</c:v>
                </c:pt>
                <c:pt idx="11">
                  <c:v>15.053662074242329</c:v>
                </c:pt>
                <c:pt idx="12">
                  <c:v>15.394313842198772</c:v>
                </c:pt>
                <c:pt idx="13">
                  <c:v>15.901505010610705</c:v>
                </c:pt>
                <c:pt idx="14">
                  <c:v>15.680882739797532</c:v>
                </c:pt>
                <c:pt idx="15">
                  <c:v>18.084829784022361</c:v>
                </c:pt>
                <c:pt idx="16">
                  <c:v>17.634444610780793</c:v>
                </c:pt>
                <c:pt idx="17">
                  <c:v>18.14508531983688</c:v>
                </c:pt>
                <c:pt idx="18">
                  <c:v>17.250222088413839</c:v>
                </c:pt>
                <c:pt idx="19">
                  <c:v>18.054455665927378</c:v>
                </c:pt>
                <c:pt idx="20">
                  <c:v>18.273190713930113</c:v>
                </c:pt>
                <c:pt idx="21">
                  <c:v>18.223320989146675</c:v>
                </c:pt>
                <c:pt idx="22">
                  <c:v>19.68412437788222</c:v>
                </c:pt>
                <c:pt idx="23">
                  <c:v>20.137034265244228</c:v>
                </c:pt>
                <c:pt idx="24">
                  <c:v>21.069551455383859</c:v>
                </c:pt>
                <c:pt idx="25">
                  <c:v>21.6125967028192</c:v>
                </c:pt>
                <c:pt idx="26">
                  <c:v>23.243116203954777</c:v>
                </c:pt>
                <c:pt idx="27">
                  <c:v>24.828763023614744</c:v>
                </c:pt>
                <c:pt idx="28">
                  <c:v>24.69970156350881</c:v>
                </c:pt>
                <c:pt idx="29">
                  <c:v>25.056935464443058</c:v>
                </c:pt>
                <c:pt idx="30">
                  <c:v>26.294069156404618</c:v>
                </c:pt>
                <c:pt idx="31">
                  <c:v>26.646696785065355</c:v>
                </c:pt>
                <c:pt idx="32">
                  <c:v>27.449684524332103</c:v>
                </c:pt>
                <c:pt idx="33">
                  <c:v>27.619153403528465</c:v>
                </c:pt>
                <c:pt idx="34">
                  <c:v>27.664213590908542</c:v>
                </c:pt>
                <c:pt idx="35">
                  <c:v>28.387240269190105</c:v>
                </c:pt>
                <c:pt idx="36">
                  <c:v>23.99309889206156</c:v>
                </c:pt>
                <c:pt idx="37">
                  <c:v>27.896162353089039</c:v>
                </c:pt>
                <c:pt idx="38">
                  <c:v>29.967699071326493</c:v>
                </c:pt>
                <c:pt idx="39">
                  <c:v>29.595157063047598</c:v>
                </c:pt>
                <c:pt idx="40">
                  <c:v>29.994691105660298</c:v>
                </c:pt>
                <c:pt idx="41">
                  <c:v>30.470074875073685</c:v>
                </c:pt>
                <c:pt idx="42">
                  <c:v>30.924231598325171</c:v>
                </c:pt>
              </c:numCache>
            </c:numRef>
          </c:val>
          <c:smooth val="0"/>
          <c:extLst>
            <c:ext xmlns:c16="http://schemas.microsoft.com/office/drawing/2014/chart" uri="{C3380CC4-5D6E-409C-BE32-E72D297353CC}">
              <c16:uniqueId val="{00000001-B691-433E-BA0D-EB2E1743FD35}"/>
            </c:ext>
          </c:extLst>
        </c:ser>
        <c:ser>
          <c:idx val="2"/>
          <c:order val="1"/>
          <c:tx>
            <c:strRef>
              <c:f>'Figure 1B'!$C$4</c:f>
              <c:strCache>
                <c:ptCount val="1"/>
                <c:pt idx="0">
                  <c:v>Leukemia (males)</c:v>
                </c:pt>
              </c:strCache>
            </c:strRef>
          </c:tx>
          <c:spPr>
            <a:ln w="19050"/>
          </c:spPr>
          <c:marker>
            <c:symbol val="none"/>
          </c:marker>
          <c:dPt>
            <c:idx val="36"/>
            <c:marker>
              <c:symbol val="x"/>
              <c:size val="5"/>
            </c:marker>
            <c:bubble3D val="0"/>
            <c:spPr>
              <a:ln w="19050">
                <a:prstDash val="sysDot"/>
              </a:ln>
            </c:spPr>
            <c:extLst>
              <c:ext xmlns:c16="http://schemas.microsoft.com/office/drawing/2014/chart" uri="{C3380CC4-5D6E-409C-BE32-E72D297353CC}">
                <c16:uniqueId val="{00000006-9F66-41B0-A548-753DD108EE3B}"/>
              </c:ext>
            </c:extLst>
          </c:dPt>
          <c:dPt>
            <c:idx val="37"/>
            <c:bubble3D val="0"/>
            <c:spPr>
              <a:ln w="19050">
                <a:prstDash val="sysDot"/>
              </a:ln>
            </c:spPr>
            <c:extLst>
              <c:ext xmlns:c16="http://schemas.microsoft.com/office/drawing/2014/chart" uri="{C3380CC4-5D6E-409C-BE32-E72D297353CC}">
                <c16:uniqueId val="{00000007-9F66-41B0-A548-753DD108EE3B}"/>
              </c:ext>
            </c:extLst>
          </c:dPt>
          <c:cat>
            <c:numRef>
              <c:f>'Figure 1B'!$A$5:$A$47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1B'!$C$5:$C$47</c:f>
              <c:numCache>
                <c:formatCode>0.0</c:formatCode>
                <c:ptCount val="43"/>
                <c:pt idx="0">
                  <c:v>22.931413313713815</c:v>
                </c:pt>
                <c:pt idx="1">
                  <c:v>23.098559719592558</c:v>
                </c:pt>
                <c:pt idx="2">
                  <c:v>22.727078602645502</c:v>
                </c:pt>
                <c:pt idx="3">
                  <c:v>23.308437539650516</c:v>
                </c:pt>
                <c:pt idx="4">
                  <c:v>21.920703392565802</c:v>
                </c:pt>
                <c:pt idx="5">
                  <c:v>21.642871559689798</c:v>
                </c:pt>
                <c:pt idx="6">
                  <c:v>20.373151215494701</c:v>
                </c:pt>
                <c:pt idx="7">
                  <c:v>21.694638250092989</c:v>
                </c:pt>
                <c:pt idx="8">
                  <c:v>21.943936727875908</c:v>
                </c:pt>
                <c:pt idx="9">
                  <c:v>21.29507738127052</c:v>
                </c:pt>
                <c:pt idx="10">
                  <c:v>21.047640829093034</c:v>
                </c:pt>
                <c:pt idx="11">
                  <c:v>21.446167842185233</c:v>
                </c:pt>
                <c:pt idx="12">
                  <c:v>21.072921570442535</c:v>
                </c:pt>
                <c:pt idx="13">
                  <c:v>20.583537389323055</c:v>
                </c:pt>
                <c:pt idx="14">
                  <c:v>20.867252988690677</c:v>
                </c:pt>
                <c:pt idx="15">
                  <c:v>22.083143866781874</c:v>
                </c:pt>
                <c:pt idx="16">
                  <c:v>21.317832810984445</c:v>
                </c:pt>
                <c:pt idx="17">
                  <c:v>21.205246225068432</c:v>
                </c:pt>
                <c:pt idx="18">
                  <c:v>21.607071200467296</c:v>
                </c:pt>
                <c:pt idx="19">
                  <c:v>23.037048012933074</c:v>
                </c:pt>
                <c:pt idx="20">
                  <c:v>22.684281641767633</c:v>
                </c:pt>
                <c:pt idx="21">
                  <c:v>22.203691631005949</c:v>
                </c:pt>
                <c:pt idx="22">
                  <c:v>22.227795212381491</c:v>
                </c:pt>
                <c:pt idx="23">
                  <c:v>23.015203734113854</c:v>
                </c:pt>
                <c:pt idx="24">
                  <c:v>22.307846522524933</c:v>
                </c:pt>
                <c:pt idx="25">
                  <c:v>22.587447609492767</c:v>
                </c:pt>
                <c:pt idx="26">
                  <c:v>24.660797801150952</c:v>
                </c:pt>
                <c:pt idx="27">
                  <c:v>24.988555840380656</c:v>
                </c:pt>
                <c:pt idx="28">
                  <c:v>23.711663671049916</c:v>
                </c:pt>
                <c:pt idx="29">
                  <c:v>23.041324077013236</c:v>
                </c:pt>
                <c:pt idx="30">
                  <c:v>22.081441086407306</c:v>
                </c:pt>
                <c:pt idx="31">
                  <c:v>23.436661634761151</c:v>
                </c:pt>
                <c:pt idx="32">
                  <c:v>21.966339676139995</c:v>
                </c:pt>
                <c:pt idx="33">
                  <c:v>21.196607394657658</c:v>
                </c:pt>
                <c:pt idx="34">
                  <c:v>21.073055865145687</c:v>
                </c:pt>
                <c:pt idx="35">
                  <c:v>20.641551034214693</c:v>
                </c:pt>
                <c:pt idx="36">
                  <c:v>20.251474433140565</c:v>
                </c:pt>
                <c:pt idx="37">
                  <c:v>20.540458462512621</c:v>
                </c:pt>
                <c:pt idx="38">
                  <c:v>19.506021940789829</c:v>
                </c:pt>
                <c:pt idx="39">
                  <c:v>19.742975930020258</c:v>
                </c:pt>
                <c:pt idx="40">
                  <c:v>19.419304039808935</c:v>
                </c:pt>
                <c:pt idx="41">
                  <c:v>19.128939707680736</c:v>
                </c:pt>
                <c:pt idx="42">
                  <c:v>18.832568804779729</c:v>
                </c:pt>
              </c:numCache>
            </c:numRef>
          </c:val>
          <c:smooth val="0"/>
          <c:extLst>
            <c:ext xmlns:c16="http://schemas.microsoft.com/office/drawing/2014/chart" uri="{C3380CC4-5D6E-409C-BE32-E72D297353CC}">
              <c16:uniqueId val="{00000002-B691-433E-BA0D-EB2E1743FD35}"/>
            </c:ext>
          </c:extLst>
        </c:ser>
        <c:ser>
          <c:idx val="4"/>
          <c:order val="2"/>
          <c:tx>
            <c:strRef>
              <c:f>'Figure 1B'!$D$4</c:f>
              <c:strCache>
                <c:ptCount val="1"/>
                <c:pt idx="0">
                  <c:v>Pancreas (males)</c:v>
                </c:pt>
              </c:strCache>
            </c:strRef>
          </c:tx>
          <c:spPr>
            <a:ln w="19050">
              <a:solidFill>
                <a:schemeClr val="accent4"/>
              </a:solidFill>
            </a:ln>
          </c:spPr>
          <c:marker>
            <c:symbol val="none"/>
          </c:marker>
          <c:dPt>
            <c:idx val="36"/>
            <c:marker>
              <c:symbol val="x"/>
              <c:size val="5"/>
              <c:spPr>
                <a:noFill/>
                <a:ln>
                  <a:solidFill>
                    <a:schemeClr val="accent4"/>
                  </a:solidFill>
                </a:ln>
              </c:spPr>
            </c:marker>
            <c:bubble3D val="0"/>
            <c:spPr>
              <a:ln w="19050">
                <a:solidFill>
                  <a:schemeClr val="accent4"/>
                </a:solidFill>
                <a:prstDash val="sysDot"/>
              </a:ln>
            </c:spPr>
            <c:extLst>
              <c:ext xmlns:c16="http://schemas.microsoft.com/office/drawing/2014/chart" uri="{C3380CC4-5D6E-409C-BE32-E72D297353CC}">
                <c16:uniqueId val="{00000012-9F66-41B0-A548-753DD108EE3B}"/>
              </c:ext>
            </c:extLst>
          </c:dPt>
          <c:dPt>
            <c:idx val="37"/>
            <c:bubble3D val="0"/>
            <c:spPr>
              <a:ln w="19050">
                <a:solidFill>
                  <a:schemeClr val="accent4"/>
                </a:solidFill>
                <a:prstDash val="sysDot"/>
              </a:ln>
            </c:spPr>
            <c:extLst>
              <c:ext xmlns:c16="http://schemas.microsoft.com/office/drawing/2014/chart" uri="{C3380CC4-5D6E-409C-BE32-E72D297353CC}">
                <c16:uniqueId val="{00000013-9F66-41B0-A548-753DD108EE3B}"/>
              </c:ext>
            </c:extLst>
          </c:dPt>
          <c:cat>
            <c:numRef>
              <c:f>'Figure 1B'!$A$5:$A$47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1B'!$D$5:$D$47</c:f>
              <c:numCache>
                <c:formatCode>0.0</c:formatCode>
                <c:ptCount val="43"/>
                <c:pt idx="0">
                  <c:v>20.773847241407125</c:v>
                </c:pt>
                <c:pt idx="1">
                  <c:v>20.799298713854256</c:v>
                </c:pt>
                <c:pt idx="2">
                  <c:v>20.254682534224493</c:v>
                </c:pt>
                <c:pt idx="3">
                  <c:v>18.934630829053077</c:v>
                </c:pt>
                <c:pt idx="4">
                  <c:v>19.228684303494322</c:v>
                </c:pt>
                <c:pt idx="5">
                  <c:v>17.623662611347886</c:v>
                </c:pt>
                <c:pt idx="6">
                  <c:v>17.587768089228209</c:v>
                </c:pt>
                <c:pt idx="7">
                  <c:v>18.157195229965723</c:v>
                </c:pt>
                <c:pt idx="8">
                  <c:v>18.002193727637405</c:v>
                </c:pt>
                <c:pt idx="9">
                  <c:v>17.940413824546564</c:v>
                </c:pt>
                <c:pt idx="10">
                  <c:v>17.710220490701978</c:v>
                </c:pt>
                <c:pt idx="11">
                  <c:v>17.749909837222528</c:v>
                </c:pt>
                <c:pt idx="12">
                  <c:v>16.862553675946419</c:v>
                </c:pt>
                <c:pt idx="13">
                  <c:v>16.431000335550138</c:v>
                </c:pt>
                <c:pt idx="14">
                  <c:v>17.29383586051323</c:v>
                </c:pt>
                <c:pt idx="15">
                  <c:v>17.158688332756835</c:v>
                </c:pt>
                <c:pt idx="16">
                  <c:v>17.299272484258267</c:v>
                </c:pt>
                <c:pt idx="17">
                  <c:v>17.037444514964186</c:v>
                </c:pt>
                <c:pt idx="18">
                  <c:v>16.100259347191191</c:v>
                </c:pt>
                <c:pt idx="19">
                  <c:v>16.438964936974131</c:v>
                </c:pt>
                <c:pt idx="20">
                  <c:v>16.732011208923065</c:v>
                </c:pt>
                <c:pt idx="21">
                  <c:v>16.469592774304758</c:v>
                </c:pt>
                <c:pt idx="22">
                  <c:v>16.143573908014105</c:v>
                </c:pt>
                <c:pt idx="23">
                  <c:v>17.256312909399533</c:v>
                </c:pt>
                <c:pt idx="24">
                  <c:v>16.60193612867441</c:v>
                </c:pt>
                <c:pt idx="25">
                  <c:v>17.118858523227093</c:v>
                </c:pt>
                <c:pt idx="26">
                  <c:v>16.706714105289045</c:v>
                </c:pt>
                <c:pt idx="27">
                  <c:v>18.248045225519416</c:v>
                </c:pt>
                <c:pt idx="28">
                  <c:v>17.938890811202022</c:v>
                </c:pt>
                <c:pt idx="29">
                  <c:v>19.060394010689535</c:v>
                </c:pt>
                <c:pt idx="30">
                  <c:v>18.557228807507649</c:v>
                </c:pt>
                <c:pt idx="31">
                  <c:v>18.607911248309581</c:v>
                </c:pt>
                <c:pt idx="32">
                  <c:v>18.897968377551088</c:v>
                </c:pt>
                <c:pt idx="33">
                  <c:v>18.828553252733212</c:v>
                </c:pt>
                <c:pt idx="34">
                  <c:v>18.255162986257115</c:v>
                </c:pt>
                <c:pt idx="35">
                  <c:v>19.082020566702294</c:v>
                </c:pt>
                <c:pt idx="36">
                  <c:v>18.929133630090512</c:v>
                </c:pt>
                <c:pt idx="37">
                  <c:v>19.914584066553413</c:v>
                </c:pt>
                <c:pt idx="38">
                  <c:v>17.899332843720938</c:v>
                </c:pt>
                <c:pt idx="39">
                  <c:v>18.93666072069016</c:v>
                </c:pt>
                <c:pt idx="40">
                  <c:v>18.982320817700536</c:v>
                </c:pt>
                <c:pt idx="41">
                  <c:v>19.098163894823969</c:v>
                </c:pt>
                <c:pt idx="42">
                  <c:v>19.181264856422452</c:v>
                </c:pt>
              </c:numCache>
            </c:numRef>
          </c:val>
          <c:smooth val="0"/>
          <c:extLst>
            <c:ext xmlns:c16="http://schemas.microsoft.com/office/drawing/2014/chart" uri="{C3380CC4-5D6E-409C-BE32-E72D297353CC}">
              <c16:uniqueId val="{00000003-B691-433E-BA0D-EB2E1743FD35}"/>
            </c:ext>
          </c:extLst>
        </c:ser>
        <c:ser>
          <c:idx val="1"/>
          <c:order val="3"/>
          <c:tx>
            <c:strRef>
              <c:f>'Figure 1B'!$E$4</c:f>
              <c:strCache>
                <c:ptCount val="1"/>
                <c:pt idx="0">
                  <c:v>Head and neck (males)</c:v>
                </c:pt>
              </c:strCache>
            </c:strRef>
          </c:tx>
          <c:spPr>
            <a:ln w="19050"/>
          </c:spPr>
          <c:marker>
            <c:symbol val="none"/>
          </c:marker>
          <c:dPt>
            <c:idx val="36"/>
            <c:marker>
              <c:symbol val="x"/>
              <c:size val="5"/>
            </c:marker>
            <c:bubble3D val="0"/>
            <c:spPr>
              <a:ln w="19050">
                <a:solidFill>
                  <a:schemeClr val="accent2"/>
                </a:solidFill>
                <a:prstDash val="sysDot"/>
              </a:ln>
            </c:spPr>
            <c:extLst>
              <c:ext xmlns:c16="http://schemas.microsoft.com/office/drawing/2014/chart" uri="{C3380CC4-5D6E-409C-BE32-E72D297353CC}">
                <c16:uniqueId val="{00000002-9F66-41B0-A548-753DD108EE3B}"/>
              </c:ext>
            </c:extLst>
          </c:dPt>
          <c:dPt>
            <c:idx val="37"/>
            <c:bubble3D val="0"/>
            <c:spPr>
              <a:ln w="19050">
                <a:solidFill>
                  <a:schemeClr val="accent2"/>
                </a:solidFill>
                <a:prstDash val="sysDot"/>
              </a:ln>
            </c:spPr>
            <c:extLst>
              <c:ext xmlns:c16="http://schemas.microsoft.com/office/drawing/2014/chart" uri="{C3380CC4-5D6E-409C-BE32-E72D297353CC}">
                <c16:uniqueId val="{00000003-9F66-41B0-A548-753DD108EE3B}"/>
              </c:ext>
            </c:extLst>
          </c:dPt>
          <c:val>
            <c:numRef>
              <c:f>'Figure 1B'!$E$5:$E$47</c:f>
              <c:numCache>
                <c:formatCode>0.0</c:formatCode>
                <c:ptCount val="43"/>
                <c:pt idx="0">
                  <c:v>44.825622771163083</c:v>
                </c:pt>
                <c:pt idx="1">
                  <c:v>43.743399541228925</c:v>
                </c:pt>
                <c:pt idx="2">
                  <c:v>42.235385241591707</c:v>
                </c:pt>
                <c:pt idx="3">
                  <c:v>41.656511248607458</c:v>
                </c:pt>
                <c:pt idx="4">
                  <c:v>40.862633674752018</c:v>
                </c:pt>
                <c:pt idx="5">
                  <c:v>39.907650556210363</c:v>
                </c:pt>
                <c:pt idx="6">
                  <c:v>39.207111948430814</c:v>
                </c:pt>
                <c:pt idx="7">
                  <c:v>39.944534001030362</c:v>
                </c:pt>
                <c:pt idx="8">
                  <c:v>40.568224298546475</c:v>
                </c:pt>
                <c:pt idx="9">
                  <c:v>38.258673184004479</c:v>
                </c:pt>
                <c:pt idx="10">
                  <c:v>37.898985947897742</c:v>
                </c:pt>
                <c:pt idx="11">
                  <c:v>36.627816263538975</c:v>
                </c:pt>
                <c:pt idx="12">
                  <c:v>35.095877202275247</c:v>
                </c:pt>
                <c:pt idx="13">
                  <c:v>32.842529193275638</c:v>
                </c:pt>
                <c:pt idx="14">
                  <c:v>32.592454814643233</c:v>
                </c:pt>
                <c:pt idx="15">
                  <c:v>31.74356215943304</c:v>
                </c:pt>
                <c:pt idx="16">
                  <c:v>31.237822143267575</c:v>
                </c:pt>
                <c:pt idx="17">
                  <c:v>31.142913454886504</c:v>
                </c:pt>
                <c:pt idx="18">
                  <c:v>29.351001878803999</c:v>
                </c:pt>
                <c:pt idx="19">
                  <c:v>28.587533896859114</c:v>
                </c:pt>
                <c:pt idx="20">
                  <c:v>28.524474990101531</c:v>
                </c:pt>
                <c:pt idx="21">
                  <c:v>28.20709421914168</c:v>
                </c:pt>
                <c:pt idx="22">
                  <c:v>26.984007156102884</c:v>
                </c:pt>
                <c:pt idx="23">
                  <c:v>28.588700106454322</c:v>
                </c:pt>
                <c:pt idx="24">
                  <c:v>27.55417563298937</c:v>
                </c:pt>
                <c:pt idx="25">
                  <c:v>27.828775299654865</c:v>
                </c:pt>
                <c:pt idx="26">
                  <c:v>29.242390921548399</c:v>
                </c:pt>
                <c:pt idx="27">
                  <c:v>30.391022923590352</c:v>
                </c:pt>
                <c:pt idx="28">
                  <c:v>30.00864797804266</c:v>
                </c:pt>
                <c:pt idx="29">
                  <c:v>29.078435958047482</c:v>
                </c:pt>
                <c:pt idx="30">
                  <c:v>29.013711463685642</c:v>
                </c:pt>
                <c:pt idx="31">
                  <c:v>28.005152241913386</c:v>
                </c:pt>
                <c:pt idx="32">
                  <c:v>28.826938990169523</c:v>
                </c:pt>
                <c:pt idx="33">
                  <c:v>29.636912472133552</c:v>
                </c:pt>
                <c:pt idx="34">
                  <c:v>28.935561027066512</c:v>
                </c:pt>
                <c:pt idx="35">
                  <c:v>29.453464157360497</c:v>
                </c:pt>
                <c:pt idx="36">
                  <c:v>27.917276477962616</c:v>
                </c:pt>
                <c:pt idx="37">
                  <c:v>29.051982613193754</c:v>
                </c:pt>
                <c:pt idx="38">
                  <c:v>28.915586851631712</c:v>
                </c:pt>
                <c:pt idx="39">
                  <c:v>29.19095467428761</c:v>
                </c:pt>
                <c:pt idx="40">
                  <c:v>29.218145510230745</c:v>
                </c:pt>
                <c:pt idx="41">
                  <c:v>29.259931213417786</c:v>
                </c:pt>
                <c:pt idx="42">
                  <c:v>29.251906308411492</c:v>
                </c:pt>
              </c:numCache>
            </c:numRef>
          </c:val>
          <c:smooth val="0"/>
          <c:extLst>
            <c:ext xmlns:c16="http://schemas.microsoft.com/office/drawing/2014/chart" uri="{C3380CC4-5D6E-409C-BE32-E72D297353CC}">
              <c16:uniqueId val="{0000000C-B691-433E-BA0D-EB2E1743FD35}"/>
            </c:ext>
          </c:extLst>
        </c:ser>
        <c:ser>
          <c:idx val="3"/>
          <c:order val="4"/>
          <c:tx>
            <c:strRef>
              <c:f>'Figure 1B'!$F$4</c:f>
              <c:strCache>
                <c:ptCount val="1"/>
                <c:pt idx="0">
                  <c:v>Uterus (females)</c:v>
                </c:pt>
              </c:strCache>
            </c:strRef>
          </c:tx>
          <c:spPr>
            <a:ln>
              <a:solidFill>
                <a:schemeClr val="accent6"/>
              </a:solidFill>
              <a:prstDash val="dashDot"/>
            </a:ln>
          </c:spPr>
          <c:marker>
            <c:symbol val="none"/>
          </c:marker>
          <c:dPt>
            <c:idx val="36"/>
            <c:marker>
              <c:symbol val="x"/>
              <c:size val="5"/>
              <c:spPr>
                <a:noFill/>
                <a:ln>
                  <a:solidFill>
                    <a:schemeClr val="accent6"/>
                  </a:solidFill>
                  <a:prstDash val="sysDot"/>
                </a:ln>
              </c:spPr>
            </c:marker>
            <c:bubble3D val="0"/>
            <c:spPr>
              <a:ln>
                <a:solidFill>
                  <a:schemeClr val="accent6"/>
                </a:solidFill>
                <a:prstDash val="sysDot"/>
              </a:ln>
            </c:spPr>
            <c:extLst>
              <c:ext xmlns:c16="http://schemas.microsoft.com/office/drawing/2014/chart" uri="{C3380CC4-5D6E-409C-BE32-E72D297353CC}">
                <c16:uniqueId val="{00000004-9F66-41B0-A548-753DD108EE3B}"/>
              </c:ext>
            </c:extLst>
          </c:dPt>
          <c:dPt>
            <c:idx val="37"/>
            <c:bubble3D val="0"/>
            <c:spPr>
              <a:ln>
                <a:solidFill>
                  <a:schemeClr val="accent6"/>
                </a:solidFill>
                <a:prstDash val="sysDot"/>
              </a:ln>
            </c:spPr>
            <c:extLst>
              <c:ext xmlns:c16="http://schemas.microsoft.com/office/drawing/2014/chart" uri="{C3380CC4-5D6E-409C-BE32-E72D297353CC}">
                <c16:uniqueId val="{00000005-9F66-41B0-A548-753DD108EE3B}"/>
              </c:ext>
            </c:extLst>
          </c:dPt>
          <c:val>
            <c:numRef>
              <c:f>'Figure 1B'!$F$5:$F$47</c:f>
              <c:numCache>
                <c:formatCode>0.0</c:formatCode>
                <c:ptCount val="43"/>
                <c:pt idx="0">
                  <c:v>31.574114816013537</c:v>
                </c:pt>
                <c:pt idx="1">
                  <c:v>31.083080016346905</c:v>
                </c:pt>
                <c:pt idx="2">
                  <c:v>29.081363337599321</c:v>
                </c:pt>
                <c:pt idx="3">
                  <c:v>30.656667841230302</c:v>
                </c:pt>
                <c:pt idx="4">
                  <c:v>30.084478031892932</c:v>
                </c:pt>
                <c:pt idx="5">
                  <c:v>28.012900739499145</c:v>
                </c:pt>
                <c:pt idx="6">
                  <c:v>28.463933933243354</c:v>
                </c:pt>
                <c:pt idx="7">
                  <c:v>28.250517700696147</c:v>
                </c:pt>
                <c:pt idx="8">
                  <c:v>28.896940970355761</c:v>
                </c:pt>
                <c:pt idx="9">
                  <c:v>30.319846799732346</c:v>
                </c:pt>
                <c:pt idx="10">
                  <c:v>29.785182277139434</c:v>
                </c:pt>
                <c:pt idx="11">
                  <c:v>28.680596645488098</c:v>
                </c:pt>
                <c:pt idx="12">
                  <c:v>28.539493274375001</c:v>
                </c:pt>
                <c:pt idx="13">
                  <c:v>29.00414310669732</c:v>
                </c:pt>
                <c:pt idx="14">
                  <c:v>29.638630836761681</c:v>
                </c:pt>
                <c:pt idx="15">
                  <c:v>29.258801164245988</c:v>
                </c:pt>
                <c:pt idx="16">
                  <c:v>29.468408604185282</c:v>
                </c:pt>
                <c:pt idx="17">
                  <c:v>28.631746533964826</c:v>
                </c:pt>
                <c:pt idx="18">
                  <c:v>30.155387979777295</c:v>
                </c:pt>
                <c:pt idx="19">
                  <c:v>29.679342586869424</c:v>
                </c:pt>
                <c:pt idx="20">
                  <c:v>29.391203459393921</c:v>
                </c:pt>
                <c:pt idx="21">
                  <c:v>29.425606157946625</c:v>
                </c:pt>
                <c:pt idx="22">
                  <c:v>30.786693477760011</c:v>
                </c:pt>
                <c:pt idx="23">
                  <c:v>31.474900539376492</c:v>
                </c:pt>
                <c:pt idx="24">
                  <c:v>31.022832816628721</c:v>
                </c:pt>
                <c:pt idx="25">
                  <c:v>31.836896203321043</c:v>
                </c:pt>
                <c:pt idx="26">
                  <c:v>35.428330141260894</c:v>
                </c:pt>
                <c:pt idx="27">
                  <c:v>35.480252066500178</c:v>
                </c:pt>
                <c:pt idx="28">
                  <c:v>36.090458934625921</c:v>
                </c:pt>
                <c:pt idx="29">
                  <c:v>34.812121215124549</c:v>
                </c:pt>
                <c:pt idx="30">
                  <c:v>35.301649645716324</c:v>
                </c:pt>
                <c:pt idx="31">
                  <c:v>36.74814288418262</c:v>
                </c:pt>
                <c:pt idx="32">
                  <c:v>37.61273240435645</c:v>
                </c:pt>
                <c:pt idx="33">
                  <c:v>37.829875533572839</c:v>
                </c:pt>
                <c:pt idx="34">
                  <c:v>37.952115444147346</c:v>
                </c:pt>
                <c:pt idx="35">
                  <c:v>37.582608098919167</c:v>
                </c:pt>
                <c:pt idx="36">
                  <c:v>36.378922734874465</c:v>
                </c:pt>
                <c:pt idx="37">
                  <c:v>38.625263172517656</c:v>
                </c:pt>
                <c:pt idx="38">
                  <c:v>38.379360733608884</c:v>
                </c:pt>
                <c:pt idx="39">
                  <c:v>39.466687449283413</c:v>
                </c:pt>
                <c:pt idx="40">
                  <c:v>39.925939316138781</c:v>
                </c:pt>
                <c:pt idx="41">
                  <c:v>40.398526687022724</c:v>
                </c:pt>
                <c:pt idx="42">
                  <c:v>40.921107332466889</c:v>
                </c:pt>
              </c:numCache>
            </c:numRef>
          </c:val>
          <c:smooth val="0"/>
          <c:extLst>
            <c:ext xmlns:c16="http://schemas.microsoft.com/office/drawing/2014/chart" uri="{C3380CC4-5D6E-409C-BE32-E72D297353CC}">
              <c16:uniqueId val="{0000000D-B691-433E-BA0D-EB2E1743FD35}"/>
            </c:ext>
          </c:extLst>
        </c:ser>
        <c:ser>
          <c:idx val="5"/>
          <c:order val="5"/>
          <c:tx>
            <c:strRef>
              <c:f>'Figure 1B'!$G$4</c:f>
              <c:strCache>
                <c:ptCount val="1"/>
                <c:pt idx="0">
                  <c:v>Melanoma (females)</c:v>
                </c:pt>
              </c:strCache>
            </c:strRef>
          </c:tx>
          <c:spPr>
            <a:ln w="19050">
              <a:solidFill>
                <a:schemeClr val="accent1"/>
              </a:solidFill>
              <a:prstDash val="dash"/>
            </a:ln>
          </c:spPr>
          <c:marker>
            <c:symbol val="none"/>
          </c:marker>
          <c:dPt>
            <c:idx val="36"/>
            <c:marker>
              <c:symbol val="x"/>
              <c:size val="5"/>
              <c:spPr>
                <a:noFill/>
                <a:ln>
                  <a:solidFill>
                    <a:schemeClr val="accent1"/>
                  </a:solidFill>
                  <a:prstDash val="sysDot"/>
                </a:ln>
              </c:spPr>
            </c:marker>
            <c:bubble3D val="0"/>
            <c:spPr>
              <a:ln w="19050">
                <a:solidFill>
                  <a:schemeClr val="accent1"/>
                </a:solidFill>
                <a:prstDash val="sysDot"/>
              </a:ln>
            </c:spPr>
            <c:extLst>
              <c:ext xmlns:c16="http://schemas.microsoft.com/office/drawing/2014/chart" uri="{C3380CC4-5D6E-409C-BE32-E72D297353CC}">
                <c16:uniqueId val="{00000008-9F66-41B0-A548-753DD108EE3B}"/>
              </c:ext>
            </c:extLst>
          </c:dPt>
          <c:dPt>
            <c:idx val="37"/>
            <c:bubble3D val="0"/>
            <c:spPr>
              <a:ln w="19050">
                <a:solidFill>
                  <a:schemeClr val="accent1"/>
                </a:solidFill>
                <a:prstDash val="sysDot"/>
              </a:ln>
            </c:spPr>
            <c:extLst>
              <c:ext xmlns:c16="http://schemas.microsoft.com/office/drawing/2014/chart" uri="{C3380CC4-5D6E-409C-BE32-E72D297353CC}">
                <c16:uniqueId val="{00000009-9F66-41B0-A548-753DD108EE3B}"/>
              </c:ext>
            </c:extLst>
          </c:dPt>
          <c:cat>
            <c:numRef>
              <c:f>'Figure 1B'!$A$5:$A$47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1B'!$G$5:$G$47</c:f>
              <c:numCache>
                <c:formatCode>0.0</c:formatCode>
                <c:ptCount val="43"/>
                <c:pt idx="0">
                  <c:v>9.2363148500512366</c:v>
                </c:pt>
                <c:pt idx="1">
                  <c:v>11.433372220981388</c:v>
                </c:pt>
                <c:pt idx="2">
                  <c:v>10.084750435694858</c:v>
                </c:pt>
                <c:pt idx="3">
                  <c:v>11.137424526445075</c:v>
                </c:pt>
                <c:pt idx="4">
                  <c:v>11.042549941720019</c:v>
                </c:pt>
                <c:pt idx="5">
                  <c:v>10.482127653355336</c:v>
                </c:pt>
                <c:pt idx="6">
                  <c:v>10.381838538540171</c:v>
                </c:pt>
                <c:pt idx="7">
                  <c:v>10.68884643639864</c:v>
                </c:pt>
                <c:pt idx="8">
                  <c:v>10.708138248623703</c:v>
                </c:pt>
                <c:pt idx="9">
                  <c:v>11.156908658060782</c:v>
                </c:pt>
                <c:pt idx="10">
                  <c:v>11.289760307152243</c:v>
                </c:pt>
                <c:pt idx="11">
                  <c:v>11.5398115977966</c:v>
                </c:pt>
                <c:pt idx="12">
                  <c:v>11.875947957863962</c:v>
                </c:pt>
                <c:pt idx="13">
                  <c:v>11.711862344899004</c:v>
                </c:pt>
                <c:pt idx="14">
                  <c:v>11.984914589894553</c:v>
                </c:pt>
                <c:pt idx="15">
                  <c:v>12.628073640220942</c:v>
                </c:pt>
                <c:pt idx="16">
                  <c:v>12.923022817259293</c:v>
                </c:pt>
                <c:pt idx="17">
                  <c:v>13.052750854117775</c:v>
                </c:pt>
                <c:pt idx="18">
                  <c:v>12.532762576620966</c:v>
                </c:pt>
                <c:pt idx="19">
                  <c:v>12.563583378164967</c:v>
                </c:pt>
                <c:pt idx="20">
                  <c:v>13.201180694340731</c:v>
                </c:pt>
                <c:pt idx="21">
                  <c:v>13.683967711093294</c:v>
                </c:pt>
                <c:pt idx="22">
                  <c:v>13.940362712552748</c:v>
                </c:pt>
                <c:pt idx="23">
                  <c:v>14.624068241725906</c:v>
                </c:pt>
                <c:pt idx="24">
                  <c:v>15.344352837227156</c:v>
                </c:pt>
                <c:pt idx="25">
                  <c:v>15.914508371909797</c:v>
                </c:pt>
                <c:pt idx="26">
                  <c:v>16.39314464601841</c:v>
                </c:pt>
                <c:pt idx="27">
                  <c:v>18.670773511616428</c:v>
                </c:pt>
                <c:pt idx="28">
                  <c:v>17.697598271071175</c:v>
                </c:pt>
                <c:pt idx="29">
                  <c:v>18.847775968626021</c:v>
                </c:pt>
                <c:pt idx="30">
                  <c:v>18.608695095615104</c:v>
                </c:pt>
                <c:pt idx="31">
                  <c:v>19.179631486679479</c:v>
                </c:pt>
                <c:pt idx="32">
                  <c:v>19.011626900820016</c:v>
                </c:pt>
                <c:pt idx="33">
                  <c:v>20.05965944257257</c:v>
                </c:pt>
                <c:pt idx="34">
                  <c:v>20.225360652278599</c:v>
                </c:pt>
                <c:pt idx="35">
                  <c:v>19.974803171608965</c:v>
                </c:pt>
                <c:pt idx="36">
                  <c:v>17.345277584590296</c:v>
                </c:pt>
                <c:pt idx="37">
                  <c:v>20.822271934545007</c:v>
                </c:pt>
                <c:pt idx="38">
                  <c:v>22.342095925723743</c:v>
                </c:pt>
                <c:pt idx="39">
                  <c:v>21.728567583162551</c:v>
                </c:pt>
                <c:pt idx="40">
                  <c:v>22.105203932143034</c:v>
                </c:pt>
                <c:pt idx="41">
                  <c:v>22.521195990663646</c:v>
                </c:pt>
                <c:pt idx="42">
                  <c:v>22.868930569889198</c:v>
                </c:pt>
              </c:numCache>
            </c:numRef>
          </c:val>
          <c:smooth val="0"/>
          <c:extLst>
            <c:ext xmlns:c16="http://schemas.microsoft.com/office/drawing/2014/chart" uri="{C3380CC4-5D6E-409C-BE32-E72D297353CC}">
              <c16:uniqueId val="{00000006-B691-433E-BA0D-EB2E1743FD35}"/>
            </c:ext>
          </c:extLst>
        </c:ser>
        <c:ser>
          <c:idx val="7"/>
          <c:order val="6"/>
          <c:tx>
            <c:strRef>
              <c:f>'Figure 1B'!$H$4</c:f>
              <c:strCache>
                <c:ptCount val="1"/>
                <c:pt idx="0">
                  <c:v>Leukemia (females)</c:v>
                </c:pt>
              </c:strCache>
            </c:strRef>
          </c:tx>
          <c:spPr>
            <a:ln w="19050">
              <a:solidFill>
                <a:schemeClr val="accent3"/>
              </a:solidFill>
              <a:prstDash val="dashDot"/>
            </a:ln>
          </c:spPr>
          <c:marker>
            <c:symbol val="none"/>
          </c:marker>
          <c:dPt>
            <c:idx val="36"/>
            <c:marker>
              <c:symbol val="x"/>
              <c:size val="5"/>
              <c:spPr>
                <a:noFill/>
                <a:ln>
                  <a:solidFill>
                    <a:schemeClr val="accent3"/>
                  </a:solidFill>
                </a:ln>
              </c:spPr>
            </c:marker>
            <c:bubble3D val="0"/>
            <c:spPr>
              <a:ln w="19050">
                <a:solidFill>
                  <a:schemeClr val="accent3"/>
                </a:solidFill>
                <a:prstDash val="sysDot"/>
              </a:ln>
            </c:spPr>
            <c:extLst>
              <c:ext xmlns:c16="http://schemas.microsoft.com/office/drawing/2014/chart" uri="{C3380CC4-5D6E-409C-BE32-E72D297353CC}">
                <c16:uniqueId val="{0000000C-9F66-41B0-A548-753DD108EE3B}"/>
              </c:ext>
            </c:extLst>
          </c:dPt>
          <c:dPt>
            <c:idx val="37"/>
            <c:bubble3D val="0"/>
            <c:spPr>
              <a:ln w="19050">
                <a:solidFill>
                  <a:schemeClr val="accent3"/>
                </a:solidFill>
                <a:prstDash val="sysDot"/>
              </a:ln>
            </c:spPr>
            <c:extLst>
              <c:ext xmlns:c16="http://schemas.microsoft.com/office/drawing/2014/chart" uri="{C3380CC4-5D6E-409C-BE32-E72D297353CC}">
                <c16:uniqueId val="{0000000D-9F66-41B0-A548-753DD108EE3B}"/>
              </c:ext>
            </c:extLst>
          </c:dPt>
          <c:cat>
            <c:numRef>
              <c:f>'Figure 1B'!$A$5:$A$47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1B'!$H$5:$H$47</c:f>
              <c:numCache>
                <c:formatCode>0.0</c:formatCode>
                <c:ptCount val="43"/>
                <c:pt idx="0">
                  <c:v>13.428611931570945</c:v>
                </c:pt>
                <c:pt idx="1">
                  <c:v>12.288607778307192</c:v>
                </c:pt>
                <c:pt idx="2">
                  <c:v>13.14141205510753</c:v>
                </c:pt>
                <c:pt idx="3">
                  <c:v>12.879517404368187</c:v>
                </c:pt>
                <c:pt idx="4">
                  <c:v>13.06280078271358</c:v>
                </c:pt>
                <c:pt idx="5">
                  <c:v>12.2165074901697</c:v>
                </c:pt>
                <c:pt idx="6">
                  <c:v>12.15325181625872</c:v>
                </c:pt>
                <c:pt idx="7">
                  <c:v>12.234623837581914</c:v>
                </c:pt>
                <c:pt idx="8">
                  <c:v>12.852525031317871</c:v>
                </c:pt>
                <c:pt idx="9">
                  <c:v>12.594912569980378</c:v>
                </c:pt>
                <c:pt idx="10">
                  <c:v>12.223081343549293</c:v>
                </c:pt>
                <c:pt idx="11">
                  <c:v>12.150621566338781</c:v>
                </c:pt>
                <c:pt idx="12">
                  <c:v>12.181853381453353</c:v>
                </c:pt>
                <c:pt idx="13">
                  <c:v>11.997482201606498</c:v>
                </c:pt>
                <c:pt idx="14">
                  <c:v>12.230583017157706</c:v>
                </c:pt>
                <c:pt idx="15">
                  <c:v>12.552541118914478</c:v>
                </c:pt>
                <c:pt idx="16">
                  <c:v>12.640838453571217</c:v>
                </c:pt>
                <c:pt idx="17">
                  <c:v>12.306765214932671</c:v>
                </c:pt>
                <c:pt idx="18">
                  <c:v>12.988351643522751</c:v>
                </c:pt>
                <c:pt idx="19">
                  <c:v>12.732682255444397</c:v>
                </c:pt>
                <c:pt idx="20">
                  <c:v>12.854593601430334</c:v>
                </c:pt>
                <c:pt idx="21">
                  <c:v>13.042715073425205</c:v>
                </c:pt>
                <c:pt idx="22">
                  <c:v>13.673792775360454</c:v>
                </c:pt>
                <c:pt idx="23">
                  <c:v>13.814163817195974</c:v>
                </c:pt>
                <c:pt idx="24">
                  <c:v>13.351202352456086</c:v>
                </c:pt>
                <c:pt idx="25">
                  <c:v>13.793000123284571</c:v>
                </c:pt>
                <c:pt idx="26">
                  <c:v>14.826503629510874</c:v>
                </c:pt>
                <c:pt idx="27">
                  <c:v>14.229283581570884</c:v>
                </c:pt>
                <c:pt idx="28">
                  <c:v>13.855744294278789</c:v>
                </c:pt>
                <c:pt idx="29">
                  <c:v>13.679370675193454</c:v>
                </c:pt>
                <c:pt idx="30">
                  <c:v>13.476170167291954</c:v>
                </c:pt>
                <c:pt idx="31">
                  <c:v>13.186145797381801</c:v>
                </c:pt>
                <c:pt idx="32">
                  <c:v>12.834838477736838</c:v>
                </c:pt>
                <c:pt idx="33">
                  <c:v>12.797294709261987</c:v>
                </c:pt>
                <c:pt idx="34">
                  <c:v>12.478105074365306</c:v>
                </c:pt>
                <c:pt idx="35">
                  <c:v>12.319238055138443</c:v>
                </c:pt>
                <c:pt idx="36">
                  <c:v>11.666470458706772</c:v>
                </c:pt>
                <c:pt idx="37">
                  <c:v>12.095306388607355</c:v>
                </c:pt>
                <c:pt idx="38">
                  <c:v>11.753076465170945</c:v>
                </c:pt>
                <c:pt idx="39">
                  <c:v>12.045681677860424</c:v>
                </c:pt>
                <c:pt idx="40">
                  <c:v>12.008257036750052</c:v>
                </c:pt>
                <c:pt idx="41">
                  <c:v>11.929267718175073</c:v>
                </c:pt>
                <c:pt idx="42">
                  <c:v>11.842927660353423</c:v>
                </c:pt>
              </c:numCache>
            </c:numRef>
          </c:val>
          <c:smooth val="0"/>
          <c:extLst>
            <c:ext xmlns:c16="http://schemas.microsoft.com/office/drawing/2014/chart" uri="{C3380CC4-5D6E-409C-BE32-E72D297353CC}">
              <c16:uniqueId val="{00000007-B691-433E-BA0D-EB2E1743FD35}"/>
            </c:ext>
          </c:extLst>
        </c:ser>
        <c:ser>
          <c:idx val="8"/>
          <c:order val="7"/>
          <c:tx>
            <c:strRef>
              <c:f>'Figure 1B'!$I$4</c:f>
              <c:strCache>
                <c:ptCount val="1"/>
                <c:pt idx="0">
                  <c:v>Pancreas (females)</c:v>
                </c:pt>
              </c:strCache>
            </c:strRef>
          </c:tx>
          <c:spPr>
            <a:ln w="19050">
              <a:solidFill>
                <a:schemeClr val="accent4"/>
              </a:solidFill>
              <a:prstDash val="lgDash"/>
            </a:ln>
          </c:spPr>
          <c:marker>
            <c:symbol val="none"/>
          </c:marker>
          <c:dPt>
            <c:idx val="36"/>
            <c:marker>
              <c:symbol val="x"/>
              <c:size val="5"/>
              <c:spPr>
                <a:noFill/>
                <a:ln>
                  <a:solidFill>
                    <a:schemeClr val="accent4"/>
                  </a:solidFill>
                </a:ln>
              </c:spPr>
            </c:marker>
            <c:bubble3D val="0"/>
            <c:spPr>
              <a:ln w="19050">
                <a:solidFill>
                  <a:schemeClr val="accent4"/>
                </a:solidFill>
                <a:prstDash val="sysDot"/>
              </a:ln>
            </c:spPr>
            <c:extLst>
              <c:ext xmlns:c16="http://schemas.microsoft.com/office/drawing/2014/chart" uri="{C3380CC4-5D6E-409C-BE32-E72D297353CC}">
                <c16:uniqueId val="{0000000A-9F66-41B0-A548-753DD108EE3B}"/>
              </c:ext>
            </c:extLst>
          </c:dPt>
          <c:dPt>
            <c:idx val="37"/>
            <c:bubble3D val="0"/>
            <c:spPr>
              <a:ln w="19050">
                <a:solidFill>
                  <a:schemeClr val="accent4"/>
                </a:solidFill>
                <a:prstDash val="sysDot"/>
              </a:ln>
            </c:spPr>
            <c:extLst>
              <c:ext xmlns:c16="http://schemas.microsoft.com/office/drawing/2014/chart" uri="{C3380CC4-5D6E-409C-BE32-E72D297353CC}">
                <c16:uniqueId val="{0000000B-9F66-41B0-A548-753DD108EE3B}"/>
              </c:ext>
            </c:extLst>
          </c:dPt>
          <c:val>
            <c:numRef>
              <c:f>'Figure 1B'!$I$5:$I$47</c:f>
              <c:numCache>
                <c:formatCode>0.0</c:formatCode>
                <c:ptCount val="43"/>
                <c:pt idx="0">
                  <c:v>13.219584155667803</c:v>
                </c:pt>
                <c:pt idx="1">
                  <c:v>13.524208792877069</c:v>
                </c:pt>
                <c:pt idx="2">
                  <c:v>13.93714039928164</c:v>
                </c:pt>
                <c:pt idx="3">
                  <c:v>14.493002721928956</c:v>
                </c:pt>
                <c:pt idx="4">
                  <c:v>13.726641626782971</c:v>
                </c:pt>
                <c:pt idx="5">
                  <c:v>12.602604332021308</c:v>
                </c:pt>
                <c:pt idx="6">
                  <c:v>13.047802007708089</c:v>
                </c:pt>
                <c:pt idx="7">
                  <c:v>13.191557455912072</c:v>
                </c:pt>
                <c:pt idx="8">
                  <c:v>13.776361524621615</c:v>
                </c:pt>
                <c:pt idx="9">
                  <c:v>13.903498789693346</c:v>
                </c:pt>
                <c:pt idx="10">
                  <c:v>14.487345617250817</c:v>
                </c:pt>
                <c:pt idx="11">
                  <c:v>12.801283534973276</c:v>
                </c:pt>
                <c:pt idx="12">
                  <c:v>13.856349828006081</c:v>
                </c:pt>
                <c:pt idx="13">
                  <c:v>13.853572619093223</c:v>
                </c:pt>
                <c:pt idx="14">
                  <c:v>13.712655172532688</c:v>
                </c:pt>
                <c:pt idx="15">
                  <c:v>12.99773430600224</c:v>
                </c:pt>
                <c:pt idx="16">
                  <c:v>13.225099160859857</c:v>
                </c:pt>
                <c:pt idx="17">
                  <c:v>13.139671386459318</c:v>
                </c:pt>
                <c:pt idx="18">
                  <c:v>13.271514253116168</c:v>
                </c:pt>
                <c:pt idx="19">
                  <c:v>13.87649195028624</c:v>
                </c:pt>
                <c:pt idx="20">
                  <c:v>13.622996139995671</c:v>
                </c:pt>
                <c:pt idx="21">
                  <c:v>14.251120640873406</c:v>
                </c:pt>
                <c:pt idx="22">
                  <c:v>13.024550377222722</c:v>
                </c:pt>
                <c:pt idx="23">
                  <c:v>13.659286720094199</c:v>
                </c:pt>
                <c:pt idx="24">
                  <c:v>13.696640357903624</c:v>
                </c:pt>
                <c:pt idx="25">
                  <c:v>13.847380097413151</c:v>
                </c:pt>
                <c:pt idx="26">
                  <c:v>13.876483429353206</c:v>
                </c:pt>
                <c:pt idx="27">
                  <c:v>14.39554304578248</c:v>
                </c:pt>
                <c:pt idx="28">
                  <c:v>15.283269828621963</c:v>
                </c:pt>
                <c:pt idx="29">
                  <c:v>14.892241109159714</c:v>
                </c:pt>
                <c:pt idx="30">
                  <c:v>14.455232763441572</c:v>
                </c:pt>
                <c:pt idx="31">
                  <c:v>14.398696327302538</c:v>
                </c:pt>
                <c:pt idx="32">
                  <c:v>14.297019877932664</c:v>
                </c:pt>
                <c:pt idx="33">
                  <c:v>15.0867878648336</c:v>
                </c:pt>
                <c:pt idx="34">
                  <c:v>14.520712513489102</c:v>
                </c:pt>
                <c:pt idx="35">
                  <c:v>14.641398815621926</c:v>
                </c:pt>
                <c:pt idx="36">
                  <c:v>14.767453230945131</c:v>
                </c:pt>
                <c:pt idx="37">
                  <c:v>15.59523909955541</c:v>
                </c:pt>
                <c:pt idx="38">
                  <c:v>14.179216242161184</c:v>
                </c:pt>
                <c:pt idx="39">
                  <c:v>15.074830503391087</c:v>
                </c:pt>
                <c:pt idx="40">
                  <c:v>15.194302816057684</c:v>
                </c:pt>
                <c:pt idx="41">
                  <c:v>15.298793907362741</c:v>
                </c:pt>
                <c:pt idx="42">
                  <c:v>15.398168221979724</c:v>
                </c:pt>
              </c:numCache>
            </c:numRef>
          </c:val>
          <c:smooth val="0"/>
          <c:extLst>
            <c:ext xmlns:c16="http://schemas.microsoft.com/office/drawing/2014/chart" uri="{C3380CC4-5D6E-409C-BE32-E72D297353CC}">
              <c16:uniqueId val="{00000008-B691-433E-BA0D-EB2E1743FD35}"/>
            </c:ext>
          </c:extLst>
        </c:ser>
        <c:ser>
          <c:idx val="9"/>
          <c:order val="8"/>
          <c:tx>
            <c:strRef>
              <c:f>'Figure 1B'!$J$4</c:f>
              <c:strCache>
                <c:ptCount val="1"/>
                <c:pt idx="0">
                  <c:v>Head and neck (females)</c:v>
                </c:pt>
              </c:strCache>
            </c:strRef>
          </c:tx>
          <c:spPr>
            <a:ln w="19050">
              <a:solidFill>
                <a:schemeClr val="accent2"/>
              </a:solidFill>
              <a:prstDash val="lgDashDotDot"/>
            </a:ln>
          </c:spPr>
          <c:marker>
            <c:symbol val="none"/>
          </c:marker>
          <c:dPt>
            <c:idx val="36"/>
            <c:marker>
              <c:symbol val="x"/>
              <c:size val="5"/>
              <c:spPr>
                <a:noFill/>
                <a:ln>
                  <a:solidFill>
                    <a:schemeClr val="accent2"/>
                  </a:solidFill>
                </a:ln>
              </c:spPr>
            </c:marker>
            <c:bubble3D val="0"/>
            <c:spPr>
              <a:ln w="19050">
                <a:solidFill>
                  <a:schemeClr val="accent2"/>
                </a:solidFill>
                <a:prstDash val="sysDot"/>
              </a:ln>
            </c:spPr>
            <c:extLst>
              <c:ext xmlns:c16="http://schemas.microsoft.com/office/drawing/2014/chart" uri="{C3380CC4-5D6E-409C-BE32-E72D297353CC}">
                <c16:uniqueId val="{0000000E-9F66-41B0-A548-753DD108EE3B}"/>
              </c:ext>
            </c:extLst>
          </c:dPt>
          <c:dPt>
            <c:idx val="37"/>
            <c:bubble3D val="0"/>
            <c:spPr>
              <a:ln w="19050">
                <a:solidFill>
                  <a:schemeClr val="accent2"/>
                </a:solidFill>
                <a:prstDash val="sysDot"/>
              </a:ln>
            </c:spPr>
            <c:extLst>
              <c:ext xmlns:c16="http://schemas.microsoft.com/office/drawing/2014/chart" uri="{C3380CC4-5D6E-409C-BE32-E72D297353CC}">
                <c16:uniqueId val="{0000000F-9F66-41B0-A548-753DD108EE3B}"/>
              </c:ext>
            </c:extLst>
          </c:dPt>
          <c:val>
            <c:numRef>
              <c:f>'Figure 1B'!$J$5:$J$47</c:f>
              <c:numCache>
                <c:formatCode>0.0</c:formatCode>
                <c:ptCount val="43"/>
                <c:pt idx="0">
                  <c:v>11.094517599718834</c:v>
                </c:pt>
                <c:pt idx="1">
                  <c:v>11.657099640965599</c:v>
                </c:pt>
                <c:pt idx="2">
                  <c:v>11.215465130012083</c:v>
                </c:pt>
                <c:pt idx="3">
                  <c:v>11.394856653242453</c:v>
                </c:pt>
                <c:pt idx="4">
                  <c:v>10.938316170150005</c:v>
                </c:pt>
                <c:pt idx="5">
                  <c:v>11.187045475896216</c:v>
                </c:pt>
                <c:pt idx="6">
                  <c:v>10.955530046300854</c:v>
                </c:pt>
                <c:pt idx="7">
                  <c:v>10.94221592634598</c:v>
                </c:pt>
                <c:pt idx="8">
                  <c:v>11.408666288907106</c:v>
                </c:pt>
                <c:pt idx="9">
                  <c:v>11.35492978156914</c:v>
                </c:pt>
                <c:pt idx="10">
                  <c:v>11.853681754271292</c:v>
                </c:pt>
                <c:pt idx="11">
                  <c:v>10.761940766570811</c:v>
                </c:pt>
                <c:pt idx="12">
                  <c:v>10.632126192751473</c:v>
                </c:pt>
                <c:pt idx="13">
                  <c:v>10.940918828944737</c:v>
                </c:pt>
                <c:pt idx="14">
                  <c:v>10.287504709018174</c:v>
                </c:pt>
                <c:pt idx="15">
                  <c:v>9.7878217558444707</c:v>
                </c:pt>
                <c:pt idx="16">
                  <c:v>10.595719622073865</c:v>
                </c:pt>
                <c:pt idx="17">
                  <c:v>9.960764148709405</c:v>
                </c:pt>
                <c:pt idx="18">
                  <c:v>10.482676581612411</c:v>
                </c:pt>
                <c:pt idx="19">
                  <c:v>9.8700969491737141</c:v>
                </c:pt>
                <c:pt idx="20">
                  <c:v>9.7107740970474037</c:v>
                </c:pt>
                <c:pt idx="21">
                  <c:v>10.015603617513882</c:v>
                </c:pt>
                <c:pt idx="22">
                  <c:v>9.6289715874812636</c:v>
                </c:pt>
                <c:pt idx="23">
                  <c:v>10.219053434875285</c:v>
                </c:pt>
                <c:pt idx="24">
                  <c:v>9.7375500100151289</c:v>
                </c:pt>
                <c:pt idx="25">
                  <c:v>10.063393875993892</c:v>
                </c:pt>
                <c:pt idx="26">
                  <c:v>10.387657542843469</c:v>
                </c:pt>
                <c:pt idx="27">
                  <c:v>10.646647039803172</c:v>
                </c:pt>
                <c:pt idx="28">
                  <c:v>10.420827409198814</c:v>
                </c:pt>
                <c:pt idx="29">
                  <c:v>10.162641816330082</c:v>
                </c:pt>
                <c:pt idx="30">
                  <c:v>10.391064591581621</c:v>
                </c:pt>
                <c:pt idx="31">
                  <c:v>10.253461529671075</c:v>
                </c:pt>
                <c:pt idx="32">
                  <c:v>10.224968982251378</c:v>
                </c:pt>
                <c:pt idx="33">
                  <c:v>10.488438005343539</c:v>
                </c:pt>
                <c:pt idx="34">
                  <c:v>10.119916390077666</c:v>
                </c:pt>
                <c:pt idx="35">
                  <c:v>10.631672360785174</c:v>
                </c:pt>
                <c:pt idx="36">
                  <c:v>10.291175884727167</c:v>
                </c:pt>
                <c:pt idx="37">
                  <c:v>10.747415572181225</c:v>
                </c:pt>
                <c:pt idx="38">
                  <c:v>10.622029216953649</c:v>
                </c:pt>
                <c:pt idx="39">
                  <c:v>10.478922570222505</c:v>
                </c:pt>
                <c:pt idx="40">
                  <c:v>10.49540327440374</c:v>
                </c:pt>
                <c:pt idx="41">
                  <c:v>10.469653670717147</c:v>
                </c:pt>
                <c:pt idx="42">
                  <c:v>10.457391133914891</c:v>
                </c:pt>
              </c:numCache>
            </c:numRef>
          </c:val>
          <c:smooth val="0"/>
          <c:extLst>
            <c:ext xmlns:c16="http://schemas.microsoft.com/office/drawing/2014/chart" uri="{C3380CC4-5D6E-409C-BE32-E72D297353CC}">
              <c16:uniqueId val="{00000009-B691-433E-BA0D-EB2E1743FD35}"/>
            </c:ext>
          </c:extLst>
        </c:ser>
        <c:ser>
          <c:idx val="10"/>
          <c:order val="9"/>
          <c:tx>
            <c:strRef>
              <c:f>'Figure 1B'!$K$4</c:f>
              <c:strCache>
                <c:ptCount val="1"/>
                <c:pt idx="0">
                  <c:v>Cervix (females)</c:v>
                </c:pt>
              </c:strCache>
            </c:strRef>
          </c:tx>
          <c:spPr>
            <a:ln w="19050">
              <a:solidFill>
                <a:schemeClr val="tx1"/>
              </a:solidFill>
              <a:prstDash val="sysDash"/>
            </a:ln>
          </c:spPr>
          <c:marker>
            <c:symbol val="none"/>
          </c:marker>
          <c:dPt>
            <c:idx val="36"/>
            <c:marker>
              <c:symbol val="x"/>
              <c:size val="5"/>
              <c:spPr>
                <a:noFill/>
                <a:ln>
                  <a:solidFill>
                    <a:schemeClr val="tx1"/>
                  </a:solidFill>
                </a:ln>
              </c:spPr>
            </c:marker>
            <c:bubble3D val="0"/>
            <c:spPr>
              <a:ln w="19050">
                <a:solidFill>
                  <a:schemeClr val="tx1"/>
                </a:solidFill>
                <a:prstDash val="sysDot"/>
              </a:ln>
            </c:spPr>
            <c:extLst>
              <c:ext xmlns:c16="http://schemas.microsoft.com/office/drawing/2014/chart" uri="{C3380CC4-5D6E-409C-BE32-E72D297353CC}">
                <c16:uniqueId val="{00000010-9F66-41B0-A548-753DD108EE3B}"/>
              </c:ext>
            </c:extLst>
          </c:dPt>
          <c:dPt>
            <c:idx val="37"/>
            <c:bubble3D val="0"/>
            <c:spPr>
              <a:ln w="19050">
                <a:solidFill>
                  <a:schemeClr val="tx1"/>
                </a:solidFill>
                <a:prstDash val="sysDot"/>
              </a:ln>
            </c:spPr>
            <c:extLst>
              <c:ext xmlns:c16="http://schemas.microsoft.com/office/drawing/2014/chart" uri="{C3380CC4-5D6E-409C-BE32-E72D297353CC}">
                <c16:uniqueId val="{00000011-9F66-41B0-A548-753DD108EE3B}"/>
              </c:ext>
            </c:extLst>
          </c:dPt>
          <c:val>
            <c:numRef>
              <c:f>'Figure 1B'!$K$5:$K$48</c:f>
              <c:numCache>
                <c:formatCode>0.0</c:formatCode>
                <c:ptCount val="44"/>
                <c:pt idx="0">
                  <c:v>14.104822494341821</c:v>
                </c:pt>
                <c:pt idx="1">
                  <c:v>14.224995799305111</c:v>
                </c:pt>
                <c:pt idx="2">
                  <c:v>12.797679683319354</c:v>
                </c:pt>
                <c:pt idx="3">
                  <c:v>12.22655643319345</c:v>
                </c:pt>
                <c:pt idx="4">
                  <c:v>11.760424428839514</c:v>
                </c:pt>
                <c:pt idx="5">
                  <c:v>11.529312810881027</c:v>
                </c:pt>
                <c:pt idx="6">
                  <c:v>12.113707678034542</c:v>
                </c:pt>
                <c:pt idx="7">
                  <c:v>11.175017294824899</c:v>
                </c:pt>
                <c:pt idx="8">
                  <c:v>11.351771091410436</c:v>
                </c:pt>
                <c:pt idx="9">
                  <c:v>11.408738800160521</c:v>
                </c:pt>
                <c:pt idx="10">
                  <c:v>11.052060714947745</c:v>
                </c:pt>
                <c:pt idx="11">
                  <c:v>10.825467951848392</c:v>
                </c:pt>
                <c:pt idx="12">
                  <c:v>10.822330363118001</c:v>
                </c:pt>
                <c:pt idx="13">
                  <c:v>9.9915081519542071</c:v>
                </c:pt>
                <c:pt idx="14">
                  <c:v>9.6256288235322547</c:v>
                </c:pt>
                <c:pt idx="15">
                  <c:v>9.7537800011907283</c:v>
                </c:pt>
                <c:pt idx="16">
                  <c:v>9.4030036308992528</c:v>
                </c:pt>
                <c:pt idx="17">
                  <c:v>9.363917875081972</c:v>
                </c:pt>
                <c:pt idx="18">
                  <c:v>9.099868035568651</c:v>
                </c:pt>
                <c:pt idx="19">
                  <c:v>8.8963251600283559</c:v>
                </c:pt>
                <c:pt idx="20">
                  <c:v>8.6988763823104769</c:v>
                </c:pt>
                <c:pt idx="21">
                  <c:v>8.216106767923824</c:v>
                </c:pt>
                <c:pt idx="22">
                  <c:v>8.4177647280123669</c:v>
                </c:pt>
                <c:pt idx="23">
                  <c:v>8.7405497533104057</c:v>
                </c:pt>
                <c:pt idx="24">
                  <c:v>8.4306992520698962</c:v>
                </c:pt>
                <c:pt idx="25">
                  <c:v>8.6025542126747396</c:v>
                </c:pt>
                <c:pt idx="26">
                  <c:v>8.7903140603473044</c:v>
                </c:pt>
                <c:pt idx="27">
                  <c:v>8.8387707326941651</c:v>
                </c:pt>
                <c:pt idx="28">
                  <c:v>8.7440073868053183</c:v>
                </c:pt>
                <c:pt idx="29">
                  <c:v>7.9028070618342383</c:v>
                </c:pt>
                <c:pt idx="30">
                  <c:v>7.9824200409103261</c:v>
                </c:pt>
                <c:pt idx="31">
                  <c:v>7.811015728222543</c:v>
                </c:pt>
                <c:pt idx="32">
                  <c:v>8.3413260851925788</c:v>
                </c:pt>
                <c:pt idx="33">
                  <c:v>8.2253609472604179</c:v>
                </c:pt>
                <c:pt idx="34">
                  <c:v>8.2792158368979543</c:v>
                </c:pt>
                <c:pt idx="35">
                  <c:v>8.6195202282786969</c:v>
                </c:pt>
                <c:pt idx="36">
                  <c:v>8.0706327960545163</c:v>
                </c:pt>
                <c:pt idx="37">
                  <c:v>7.8530442723761453</c:v>
                </c:pt>
                <c:pt idx="38">
                  <c:v>8.5149003712482489</c:v>
                </c:pt>
                <c:pt idx="39">
                  <c:v>8.1749971125425525</c:v>
                </c:pt>
                <c:pt idx="40">
                  <c:v>8.1251948898851811</c:v>
                </c:pt>
                <c:pt idx="41">
                  <c:v>8.1099972325284924</c:v>
                </c:pt>
                <c:pt idx="42">
                  <c:v>8.0892216770325778</c:v>
                </c:pt>
              </c:numCache>
            </c:numRef>
          </c:val>
          <c:smooth val="0"/>
          <c:extLst>
            <c:ext xmlns:c16="http://schemas.microsoft.com/office/drawing/2014/chart" uri="{C3380CC4-5D6E-409C-BE32-E72D297353CC}">
              <c16:uniqueId val="{0000000A-B691-433E-BA0D-EB2E1743FD35}"/>
            </c:ext>
          </c:extLst>
        </c:ser>
        <c:dLbls>
          <c:showLegendKey val="0"/>
          <c:showVal val="0"/>
          <c:showCatName val="0"/>
          <c:showSerName val="0"/>
          <c:showPercent val="0"/>
          <c:showBubbleSize val="0"/>
        </c:dLbls>
        <c:marker val="1"/>
        <c:smooth val="0"/>
        <c:axId val="676784880"/>
        <c:axId val="676785272"/>
      </c:lineChart>
      <c:dateAx>
        <c:axId val="676784880"/>
        <c:scaling>
          <c:orientation val="minMax"/>
        </c:scaling>
        <c:delete val="0"/>
        <c:axPos val="b"/>
        <c:title>
          <c:tx>
            <c:rich>
              <a:bodyPr/>
              <a:lstStyle/>
              <a:p>
                <a:pPr>
                  <a:defRPr/>
                </a:pPr>
                <a:r>
                  <a:rPr lang="en-CA"/>
                  <a:t>Year</a:t>
                </a:r>
              </a:p>
            </c:rich>
          </c:tx>
          <c:overlay val="0"/>
        </c:title>
        <c:numFmt formatCode="General" sourceLinked="1"/>
        <c:majorTickMark val="out"/>
        <c:minorTickMark val="out"/>
        <c:tickLblPos val="nextTo"/>
        <c:spPr>
          <a:ln>
            <a:solidFill>
              <a:schemeClr val="tx1"/>
            </a:solidFill>
          </a:ln>
        </c:spPr>
        <c:txPr>
          <a:bodyPr rot="0" anchor="b" anchorCtr="0"/>
          <a:lstStyle/>
          <a:p>
            <a:pPr>
              <a:defRPr sz="1600">
                <a:solidFill>
                  <a:schemeClr val="tx1">
                    <a:lumMod val="50000"/>
                    <a:lumOff val="50000"/>
                  </a:schemeClr>
                </a:solidFill>
              </a:defRPr>
            </a:pPr>
            <a:endParaRPr lang="en-US"/>
          </a:p>
        </c:txPr>
        <c:crossAx val="676785272"/>
        <c:crosses val="autoZero"/>
        <c:auto val="0"/>
        <c:lblOffset val="100"/>
        <c:baseTimeUnit val="days"/>
        <c:minorUnit val="1"/>
      </c:dateAx>
      <c:valAx>
        <c:axId val="676785272"/>
        <c:scaling>
          <c:orientation val="minMax"/>
          <c:max val="50"/>
          <c:min val="0"/>
        </c:scaling>
        <c:delete val="0"/>
        <c:axPos val="l"/>
        <c:majorGridlines/>
        <c:title>
          <c:tx>
            <c:rich>
              <a:bodyPr/>
              <a:lstStyle/>
              <a:p>
                <a:pPr>
                  <a:defRPr sz="1600" b="0">
                    <a:solidFill>
                      <a:schemeClr val="tx1">
                        <a:lumMod val="50000"/>
                        <a:lumOff val="50000"/>
                      </a:schemeClr>
                    </a:solidFill>
                  </a:defRPr>
                </a:pPr>
                <a:r>
                  <a:rPr lang="en-CA" sz="1600" b="0">
                    <a:solidFill>
                      <a:schemeClr val="tx1">
                        <a:lumMod val="50000"/>
                        <a:lumOff val="50000"/>
                      </a:schemeClr>
                    </a:solidFill>
                  </a:rPr>
                  <a:t>Age-standardized</a:t>
                </a:r>
                <a:r>
                  <a:rPr lang="en-CA" sz="1600" b="0" baseline="0">
                    <a:solidFill>
                      <a:schemeClr val="tx1">
                        <a:lumMod val="50000"/>
                        <a:lumOff val="50000"/>
                      </a:schemeClr>
                    </a:solidFill>
                  </a:rPr>
                  <a:t> incidence rate (per 100,000)</a:t>
                </a:r>
                <a:endParaRPr lang="en-CA" sz="1600" b="0">
                  <a:solidFill>
                    <a:schemeClr val="tx1">
                      <a:lumMod val="50000"/>
                      <a:lumOff val="50000"/>
                    </a:schemeClr>
                  </a:solidFill>
                </a:endParaRPr>
              </a:p>
            </c:rich>
          </c:tx>
          <c:overlay val="0"/>
        </c:title>
        <c:numFmt formatCode="0" sourceLinked="0"/>
        <c:majorTickMark val="out"/>
        <c:minorTickMark val="none"/>
        <c:tickLblPos val="nextTo"/>
        <c:spPr>
          <a:ln>
            <a:solidFill>
              <a:schemeClr val="tx1"/>
            </a:solidFill>
          </a:ln>
        </c:spPr>
        <c:txPr>
          <a:bodyPr/>
          <a:lstStyle/>
          <a:p>
            <a:pPr>
              <a:defRPr sz="1600">
                <a:solidFill>
                  <a:schemeClr val="tx1">
                    <a:lumMod val="50000"/>
                    <a:lumOff val="50000"/>
                  </a:schemeClr>
                </a:solidFill>
              </a:defRPr>
            </a:pPr>
            <a:endParaRPr lang="en-US"/>
          </a:p>
        </c:txPr>
        <c:crossAx val="676784880"/>
        <c:crosses val="autoZero"/>
        <c:crossBetween val="midCat"/>
        <c:majorUnit val="10"/>
      </c:valAx>
    </c:plotArea>
    <c:legend>
      <c:legendPos val="b"/>
      <c:legendEntry>
        <c:idx val="0"/>
        <c:delete val="1"/>
      </c:legendEntry>
      <c:layout>
        <c:manualLayout>
          <c:xMode val="edge"/>
          <c:yMode val="edge"/>
          <c:x val="3.0149858773414945E-2"/>
          <c:y val="0.87410875593658577"/>
          <c:w val="0.96985014122658508"/>
          <c:h val="0.11111048043120583"/>
        </c:manualLayout>
      </c:layout>
      <c:overlay val="0"/>
      <c:txPr>
        <a:bodyPr/>
        <a:lstStyle/>
        <a:p>
          <a:pPr>
            <a:defRPr sz="1400">
              <a:solidFill>
                <a:schemeClr val="tx1">
                  <a:lumMod val="50000"/>
                  <a:lumOff val="50000"/>
                </a:schemeClr>
              </a:solidFill>
            </a:defRPr>
          </a:pPr>
          <a:endParaRPr lang="en-US"/>
        </a:p>
      </c:txPr>
    </c:legend>
    <c:plotVisOnly val="1"/>
    <c:dispBlanksAs val="gap"/>
    <c:showDLblsOverMax val="0"/>
  </c:chart>
  <c:spPr>
    <a:ln>
      <a:noFill/>
    </a:ln>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9"/>
          <c:order val="8"/>
          <c:tx>
            <c:v>Projected</c:v>
          </c:tx>
          <c:spPr>
            <a:solidFill>
              <a:srgbClr val="BFBFBF"/>
            </a:solidFill>
            <a:ln w="203200">
              <a:solidFill>
                <a:schemeClr val="bg1">
                  <a:lumMod val="75000"/>
                </a:schemeClr>
              </a:solidFill>
              <a:prstDash val="solid"/>
            </a:ln>
            <a:effectLst/>
          </c:spP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2A'!$J$5:$J$47</c:f>
              <c:numCache>
                <c:formatCode>General</c:formatCode>
                <c:ptCount val="43"/>
                <c:pt idx="40" formatCode="0.0">
                  <c:v>0</c:v>
                </c:pt>
                <c:pt idx="41" formatCode="0.0">
                  <c:v>140</c:v>
                </c:pt>
                <c:pt idx="42" formatCode="0.0">
                  <c:v>140</c:v>
                </c:pt>
              </c:numCache>
            </c:numRef>
          </c:val>
          <c:extLst>
            <c:ext xmlns:c16="http://schemas.microsoft.com/office/drawing/2014/chart" uri="{C3380CC4-5D6E-409C-BE32-E72D297353CC}">
              <c16:uniqueId val="{00000000-5333-41B1-AA19-6AC32DF4664E}"/>
            </c:ext>
          </c:extLst>
        </c:ser>
        <c:dLbls>
          <c:showLegendKey val="0"/>
          <c:showVal val="0"/>
          <c:showCatName val="0"/>
          <c:showSerName val="0"/>
          <c:showPercent val="0"/>
          <c:showBubbleSize val="0"/>
        </c:dLbls>
        <c:axId val="463396400"/>
        <c:axId val="463397968"/>
      </c:areaChart>
      <c:lineChart>
        <c:grouping val="standard"/>
        <c:varyColors val="0"/>
        <c:ser>
          <c:idx val="0"/>
          <c:order val="0"/>
          <c:tx>
            <c:strRef>
              <c:f>'Figure 2A'!$B$4</c:f>
              <c:strCache>
                <c:ptCount val="1"/>
                <c:pt idx="0">
                  <c:v>Lung (male)</c:v>
                </c:pt>
              </c:strCache>
            </c:strRef>
          </c:tx>
          <c:spPr>
            <a:ln w="19050" cap="rnd">
              <a:solidFill>
                <a:schemeClr val="accent1"/>
              </a:solidFill>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2A'!$B$5:$B$47</c:f>
              <c:numCache>
                <c:formatCode>0.0</c:formatCode>
                <c:ptCount val="43"/>
                <c:pt idx="0">
                  <c:v>125.77810776637409</c:v>
                </c:pt>
                <c:pt idx="1">
                  <c:v>123.22054970609099</c:v>
                </c:pt>
                <c:pt idx="2">
                  <c:v>123.80797102045355</c:v>
                </c:pt>
                <c:pt idx="3">
                  <c:v>123.20730831649227</c:v>
                </c:pt>
                <c:pt idx="4">
                  <c:v>128.38635276265876</c:v>
                </c:pt>
                <c:pt idx="5">
                  <c:v>127.54985684299457</c:v>
                </c:pt>
                <c:pt idx="6">
                  <c:v>125.46990028449582</c:v>
                </c:pt>
                <c:pt idx="7">
                  <c:v>124.68575343485553</c:v>
                </c:pt>
                <c:pt idx="8">
                  <c:v>123.24571139349636</c:v>
                </c:pt>
                <c:pt idx="9">
                  <c:v>123.51630590352694</c:v>
                </c:pt>
                <c:pt idx="10">
                  <c:v>119.59903188493122</c:v>
                </c:pt>
                <c:pt idx="11">
                  <c:v>116.58059610719864</c:v>
                </c:pt>
                <c:pt idx="12">
                  <c:v>116.53769931348488</c:v>
                </c:pt>
                <c:pt idx="13">
                  <c:v>111.59790416154382</c:v>
                </c:pt>
                <c:pt idx="14">
                  <c:v>111.89252868306946</c:v>
                </c:pt>
                <c:pt idx="15">
                  <c:v>112.29739208191226</c:v>
                </c:pt>
                <c:pt idx="16">
                  <c:v>102.9498553512466</c:v>
                </c:pt>
                <c:pt idx="17">
                  <c:v>103.78312351062638</c:v>
                </c:pt>
                <c:pt idx="18">
                  <c:v>103.77092900745829</c:v>
                </c:pt>
                <c:pt idx="19">
                  <c:v>100.82307419773682</c:v>
                </c:pt>
                <c:pt idx="20">
                  <c:v>97.151186885013729</c:v>
                </c:pt>
                <c:pt idx="21">
                  <c:v>96.246277226445159</c:v>
                </c:pt>
                <c:pt idx="22">
                  <c:v>93.060301736341032</c:v>
                </c:pt>
                <c:pt idx="23">
                  <c:v>92.430252297044632</c:v>
                </c:pt>
                <c:pt idx="24">
                  <c:v>88.708955714218291</c:v>
                </c:pt>
                <c:pt idx="25">
                  <c:v>88.383356175806114</c:v>
                </c:pt>
                <c:pt idx="26">
                  <c:v>85.212294137221761</c:v>
                </c:pt>
                <c:pt idx="27">
                  <c:v>83.070240923949854</c:v>
                </c:pt>
                <c:pt idx="28">
                  <c:v>81.561040773614152</c:v>
                </c:pt>
                <c:pt idx="29">
                  <c:v>76.846749864262506</c:v>
                </c:pt>
                <c:pt idx="30">
                  <c:v>78.150511080007973</c:v>
                </c:pt>
                <c:pt idx="31">
                  <c:v>74.263597291493454</c:v>
                </c:pt>
                <c:pt idx="32">
                  <c:v>70.612252342150015</c:v>
                </c:pt>
                <c:pt idx="33">
                  <c:v>69.658088499710985</c:v>
                </c:pt>
                <c:pt idx="34">
                  <c:v>66.559283647846712</c:v>
                </c:pt>
                <c:pt idx="35">
                  <c:v>63.73142269728362</c:v>
                </c:pt>
                <c:pt idx="36">
                  <c:v>60.257392909496417</c:v>
                </c:pt>
                <c:pt idx="37">
                  <c:v>58.699889010344663</c:v>
                </c:pt>
                <c:pt idx="38">
                  <c:v>55.896845619295263</c:v>
                </c:pt>
                <c:pt idx="39">
                  <c:v>53.797027676389618</c:v>
                </c:pt>
                <c:pt idx="40">
                  <c:v>52.690332178083793</c:v>
                </c:pt>
                <c:pt idx="41">
                  <c:v>50.815159369722117</c:v>
                </c:pt>
                <c:pt idx="42">
                  <c:v>48.898416834123516</c:v>
                </c:pt>
              </c:numCache>
            </c:numRef>
          </c:val>
          <c:smooth val="0"/>
          <c:extLst>
            <c:ext xmlns:c16="http://schemas.microsoft.com/office/drawing/2014/chart" uri="{C3380CC4-5D6E-409C-BE32-E72D297353CC}">
              <c16:uniqueId val="{00000001-5333-41B1-AA19-6AC32DF4664E}"/>
            </c:ext>
          </c:extLst>
        </c:ser>
        <c:ser>
          <c:idx val="2"/>
          <c:order val="1"/>
          <c:tx>
            <c:strRef>
              <c:f>'Figure 2A'!$C$4</c:f>
              <c:strCache>
                <c:ptCount val="1"/>
                <c:pt idx="0">
                  <c:v>Colorectal (male)</c:v>
                </c:pt>
              </c:strCache>
            </c:strRef>
          </c:tx>
          <c:spPr>
            <a:ln w="19050" cap="rnd">
              <a:solidFill>
                <a:schemeClr val="accent3"/>
              </a:solidFill>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2A'!$C$5:$C$47</c:f>
              <c:numCache>
                <c:formatCode>0.0</c:formatCode>
                <c:ptCount val="43"/>
                <c:pt idx="0">
                  <c:v>53.094923574178395</c:v>
                </c:pt>
                <c:pt idx="1">
                  <c:v>54.710527971830338</c:v>
                </c:pt>
                <c:pt idx="2">
                  <c:v>51.528539602591927</c:v>
                </c:pt>
                <c:pt idx="3">
                  <c:v>52.36630853270502</c:v>
                </c:pt>
                <c:pt idx="4">
                  <c:v>53.109772529017533</c:v>
                </c:pt>
                <c:pt idx="5">
                  <c:v>52.451778763312426</c:v>
                </c:pt>
                <c:pt idx="6">
                  <c:v>49.767307837387776</c:v>
                </c:pt>
                <c:pt idx="7">
                  <c:v>49.196726160587474</c:v>
                </c:pt>
                <c:pt idx="8">
                  <c:v>51.09939281352046</c:v>
                </c:pt>
                <c:pt idx="9">
                  <c:v>48.510946669514531</c:v>
                </c:pt>
                <c:pt idx="10">
                  <c:v>49.586019414499489</c:v>
                </c:pt>
                <c:pt idx="11">
                  <c:v>49.20559869361756</c:v>
                </c:pt>
                <c:pt idx="12">
                  <c:v>48.368789869885518</c:v>
                </c:pt>
                <c:pt idx="13">
                  <c:v>46.876362890958376</c:v>
                </c:pt>
                <c:pt idx="14">
                  <c:v>47.893844005533893</c:v>
                </c:pt>
                <c:pt idx="15">
                  <c:v>46.702291878284278</c:v>
                </c:pt>
                <c:pt idx="16">
                  <c:v>47.005190845534486</c:v>
                </c:pt>
                <c:pt idx="17">
                  <c:v>44.537368931460122</c:v>
                </c:pt>
                <c:pt idx="18">
                  <c:v>45.539513724348346</c:v>
                </c:pt>
                <c:pt idx="19">
                  <c:v>44.164049789762032</c:v>
                </c:pt>
                <c:pt idx="20">
                  <c:v>44.228473305286364</c:v>
                </c:pt>
                <c:pt idx="21">
                  <c:v>43.548646894782806</c:v>
                </c:pt>
                <c:pt idx="22">
                  <c:v>40.974877087536441</c:v>
                </c:pt>
                <c:pt idx="23">
                  <c:v>40.537984674082587</c:v>
                </c:pt>
                <c:pt idx="24">
                  <c:v>40.946526729975957</c:v>
                </c:pt>
                <c:pt idx="25">
                  <c:v>39.021415328693564</c:v>
                </c:pt>
                <c:pt idx="26">
                  <c:v>37.32647310715987</c:v>
                </c:pt>
                <c:pt idx="27">
                  <c:v>38.121197666117823</c:v>
                </c:pt>
                <c:pt idx="28">
                  <c:v>36.652661743028951</c:v>
                </c:pt>
                <c:pt idx="29">
                  <c:v>35.963451514910602</c:v>
                </c:pt>
                <c:pt idx="30">
                  <c:v>35.596466292343237</c:v>
                </c:pt>
                <c:pt idx="31">
                  <c:v>33.939276710723199</c:v>
                </c:pt>
                <c:pt idx="32">
                  <c:v>33.624666762279638</c:v>
                </c:pt>
                <c:pt idx="33">
                  <c:v>32.429619570675165</c:v>
                </c:pt>
                <c:pt idx="34">
                  <c:v>31.492661707575358</c:v>
                </c:pt>
                <c:pt idx="35">
                  <c:v>31.024952924189385</c:v>
                </c:pt>
                <c:pt idx="36">
                  <c:v>29.282227675856369</c:v>
                </c:pt>
                <c:pt idx="37">
                  <c:v>28.38055154415547</c:v>
                </c:pt>
                <c:pt idx="38">
                  <c:v>27.337783324342869</c:v>
                </c:pt>
                <c:pt idx="39">
                  <c:v>27.454533575596692</c:v>
                </c:pt>
                <c:pt idx="40">
                  <c:v>26.392995425075654</c:v>
                </c:pt>
                <c:pt idx="41">
                  <c:v>25.670614177181289</c:v>
                </c:pt>
                <c:pt idx="42">
                  <c:v>24.9208797535359</c:v>
                </c:pt>
              </c:numCache>
            </c:numRef>
          </c:val>
          <c:smooth val="0"/>
          <c:extLst>
            <c:ext xmlns:c16="http://schemas.microsoft.com/office/drawing/2014/chart" uri="{C3380CC4-5D6E-409C-BE32-E72D297353CC}">
              <c16:uniqueId val="{00000002-5333-41B1-AA19-6AC32DF4664E}"/>
            </c:ext>
          </c:extLst>
        </c:ser>
        <c:ser>
          <c:idx val="4"/>
          <c:order val="2"/>
          <c:tx>
            <c:strRef>
              <c:f>'Figure 2A'!$D$4</c:f>
              <c:strCache>
                <c:ptCount val="1"/>
                <c:pt idx="0">
                  <c:v>Prostate (male)</c:v>
                </c:pt>
              </c:strCache>
            </c:strRef>
          </c:tx>
          <c:spPr>
            <a:ln w="19050" cap="rnd">
              <a:solidFill>
                <a:schemeClr val="accent4"/>
              </a:solidFill>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2A'!$D$5:$D$47</c:f>
              <c:numCache>
                <c:formatCode>0.0</c:formatCode>
                <c:ptCount val="43"/>
                <c:pt idx="0">
                  <c:v>47.713443047076581</c:v>
                </c:pt>
                <c:pt idx="1">
                  <c:v>50.244665612146484</c:v>
                </c:pt>
                <c:pt idx="2">
                  <c:v>51.033423485352387</c:v>
                </c:pt>
                <c:pt idx="3">
                  <c:v>51.104707015006156</c:v>
                </c:pt>
                <c:pt idx="4">
                  <c:v>53.745769283040104</c:v>
                </c:pt>
                <c:pt idx="5">
                  <c:v>52.346128011703904</c:v>
                </c:pt>
                <c:pt idx="6">
                  <c:v>51.754933678975149</c:v>
                </c:pt>
                <c:pt idx="7">
                  <c:v>54.487914688790383</c:v>
                </c:pt>
                <c:pt idx="8">
                  <c:v>54.385265848277484</c:v>
                </c:pt>
                <c:pt idx="9">
                  <c:v>54.665783372361318</c:v>
                </c:pt>
                <c:pt idx="10">
                  <c:v>54.224441523173894</c:v>
                </c:pt>
                <c:pt idx="11">
                  <c:v>54.850612043430687</c:v>
                </c:pt>
                <c:pt idx="12">
                  <c:v>51.862939762413411</c:v>
                </c:pt>
                <c:pt idx="13">
                  <c:v>50.94571615649015</c:v>
                </c:pt>
                <c:pt idx="14">
                  <c:v>49.55569387901263</c:v>
                </c:pt>
                <c:pt idx="15">
                  <c:v>48.005775238906431</c:v>
                </c:pt>
                <c:pt idx="16">
                  <c:v>48.085985899818255</c:v>
                </c:pt>
                <c:pt idx="17">
                  <c:v>48.352307404282541</c:v>
                </c:pt>
                <c:pt idx="18">
                  <c:v>45.361437271388375</c:v>
                </c:pt>
                <c:pt idx="19">
                  <c:v>43.941126497683292</c:v>
                </c:pt>
                <c:pt idx="20">
                  <c:v>42.734954780267508</c:v>
                </c:pt>
                <c:pt idx="21">
                  <c:v>39.859469203862005</c:v>
                </c:pt>
                <c:pt idx="22">
                  <c:v>38.375276721117928</c:v>
                </c:pt>
                <c:pt idx="23">
                  <c:v>38.104145475471043</c:v>
                </c:pt>
                <c:pt idx="24">
                  <c:v>37.366163953398996</c:v>
                </c:pt>
                <c:pt idx="25">
                  <c:v>36.235408179140016</c:v>
                </c:pt>
                <c:pt idx="26">
                  <c:v>35.921713110379102</c:v>
                </c:pt>
                <c:pt idx="27">
                  <c:v>33.522662476945477</c:v>
                </c:pt>
                <c:pt idx="28">
                  <c:v>32.385856823962619</c:v>
                </c:pt>
                <c:pt idx="29">
                  <c:v>33.012573905440192</c:v>
                </c:pt>
                <c:pt idx="30">
                  <c:v>33.366202343937665</c:v>
                </c:pt>
                <c:pt idx="31">
                  <c:v>31.293743561671647</c:v>
                </c:pt>
                <c:pt idx="32">
                  <c:v>31.741142692288669</c:v>
                </c:pt>
                <c:pt idx="33">
                  <c:v>31.276693441700914</c:v>
                </c:pt>
                <c:pt idx="34">
                  <c:v>30.083810019056379</c:v>
                </c:pt>
                <c:pt idx="35">
                  <c:v>30.463053599795913</c:v>
                </c:pt>
                <c:pt idx="36">
                  <c:v>30.132613785543359</c:v>
                </c:pt>
                <c:pt idx="37">
                  <c:v>30.118429344787522</c:v>
                </c:pt>
                <c:pt idx="38">
                  <c:v>28.943859019584206</c:v>
                </c:pt>
                <c:pt idx="39">
                  <c:v>28.066207788550187</c:v>
                </c:pt>
                <c:pt idx="40">
                  <c:v>28.2929009123444</c:v>
                </c:pt>
                <c:pt idx="41">
                  <c:v>27.913291849206495</c:v>
                </c:pt>
                <c:pt idx="42">
                  <c:v>27.608342922916005</c:v>
                </c:pt>
              </c:numCache>
            </c:numRef>
          </c:val>
          <c:smooth val="0"/>
          <c:extLst>
            <c:ext xmlns:c16="http://schemas.microsoft.com/office/drawing/2014/chart" uri="{C3380CC4-5D6E-409C-BE32-E72D297353CC}">
              <c16:uniqueId val="{00000003-5333-41B1-AA19-6AC32DF4664E}"/>
            </c:ext>
          </c:extLst>
        </c:ser>
        <c:ser>
          <c:idx val="1"/>
          <c:order val="3"/>
          <c:tx>
            <c:strRef>
              <c:f>'Figure 2A'!$E$4</c:f>
              <c:strCache>
                <c:ptCount val="1"/>
                <c:pt idx="0">
                  <c:v>Pancreas (male)</c:v>
                </c:pt>
              </c:strCache>
            </c:strRef>
          </c:tx>
          <c:spPr>
            <a:ln w="19050" cap="rnd">
              <a:solidFill>
                <a:schemeClr val="accent2"/>
              </a:solidFill>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2A'!$E$5:$E$47</c:f>
              <c:numCache>
                <c:formatCode>0.0</c:formatCode>
                <c:ptCount val="43"/>
                <c:pt idx="0">
                  <c:v>19.860313786394997</c:v>
                </c:pt>
                <c:pt idx="1">
                  <c:v>20.158650481896522</c:v>
                </c:pt>
                <c:pt idx="2">
                  <c:v>20.461453669468618</c:v>
                </c:pt>
                <c:pt idx="3">
                  <c:v>20.01157317136078</c:v>
                </c:pt>
                <c:pt idx="4">
                  <c:v>19.011920438454812</c:v>
                </c:pt>
                <c:pt idx="5">
                  <c:v>18.338885719395584</c:v>
                </c:pt>
                <c:pt idx="6">
                  <c:v>18.16981187793451</c:v>
                </c:pt>
                <c:pt idx="7">
                  <c:v>17.53651090276567</c:v>
                </c:pt>
                <c:pt idx="8">
                  <c:v>18.041478351319071</c:v>
                </c:pt>
                <c:pt idx="9">
                  <c:v>17.746698048111501</c:v>
                </c:pt>
                <c:pt idx="10">
                  <c:v>17.712619080632226</c:v>
                </c:pt>
                <c:pt idx="11">
                  <c:v>17.087528412970737</c:v>
                </c:pt>
                <c:pt idx="12">
                  <c:v>17.521989244622254</c:v>
                </c:pt>
                <c:pt idx="13">
                  <c:v>16.149302441130736</c:v>
                </c:pt>
                <c:pt idx="14">
                  <c:v>16.582967933859273</c:v>
                </c:pt>
                <c:pt idx="15">
                  <c:v>17.050138654302959</c:v>
                </c:pt>
                <c:pt idx="16">
                  <c:v>16.297313949228762</c:v>
                </c:pt>
                <c:pt idx="17">
                  <c:v>16.804845975476063</c:v>
                </c:pt>
                <c:pt idx="18">
                  <c:v>15.939604846161444</c:v>
                </c:pt>
                <c:pt idx="19">
                  <c:v>16.618205371551007</c:v>
                </c:pt>
                <c:pt idx="20">
                  <c:v>16.631291249794955</c:v>
                </c:pt>
                <c:pt idx="21">
                  <c:v>15.706269084695762</c:v>
                </c:pt>
                <c:pt idx="22">
                  <c:v>15.878701071227576</c:v>
                </c:pt>
                <c:pt idx="23">
                  <c:v>16.647148145732551</c:v>
                </c:pt>
                <c:pt idx="24">
                  <c:v>16.180595148520631</c:v>
                </c:pt>
                <c:pt idx="25">
                  <c:v>16.33585426092915</c:v>
                </c:pt>
                <c:pt idx="26">
                  <c:v>15.348605993753292</c:v>
                </c:pt>
                <c:pt idx="27">
                  <c:v>15.963361122145987</c:v>
                </c:pt>
                <c:pt idx="28">
                  <c:v>15.468460697217953</c:v>
                </c:pt>
                <c:pt idx="29">
                  <c:v>16.954046876457067</c:v>
                </c:pt>
                <c:pt idx="30">
                  <c:v>16.686317488969607</c:v>
                </c:pt>
                <c:pt idx="31">
                  <c:v>16.763468442305225</c:v>
                </c:pt>
                <c:pt idx="32">
                  <c:v>16.914092720454104</c:v>
                </c:pt>
                <c:pt idx="33">
                  <c:v>16.630230724637233</c:v>
                </c:pt>
                <c:pt idx="34">
                  <c:v>16.74219567734319</c:v>
                </c:pt>
                <c:pt idx="35">
                  <c:v>16.599187302060628</c:v>
                </c:pt>
                <c:pt idx="36">
                  <c:v>16.750031332988002</c:v>
                </c:pt>
                <c:pt idx="37">
                  <c:v>17.4019224521879</c:v>
                </c:pt>
                <c:pt idx="38">
                  <c:v>17.12666589122902</c:v>
                </c:pt>
                <c:pt idx="39">
                  <c:v>16.81259708764108</c:v>
                </c:pt>
                <c:pt idx="40">
                  <c:v>16.836893020916499</c:v>
                </c:pt>
                <c:pt idx="41">
                  <c:v>16.821840100050984</c:v>
                </c:pt>
                <c:pt idx="42">
                  <c:v>16.812391844977995</c:v>
                </c:pt>
              </c:numCache>
            </c:numRef>
          </c:val>
          <c:smooth val="0"/>
          <c:extLst>
            <c:ext xmlns:c16="http://schemas.microsoft.com/office/drawing/2014/chart" uri="{C3380CC4-5D6E-409C-BE32-E72D297353CC}">
              <c16:uniqueId val="{00000004-5333-41B1-AA19-6AC32DF4664E}"/>
            </c:ext>
          </c:extLst>
        </c:ser>
        <c:ser>
          <c:idx val="3"/>
          <c:order val="4"/>
          <c:tx>
            <c:strRef>
              <c:f>'Figure 2A'!$F$4</c:f>
              <c:strCache>
                <c:ptCount val="1"/>
                <c:pt idx="0">
                  <c:v>Lung (female)</c:v>
                </c:pt>
              </c:strCache>
            </c:strRef>
          </c:tx>
          <c:spPr>
            <a:ln w="19050" cap="rnd">
              <a:solidFill>
                <a:schemeClr val="accent1"/>
              </a:solidFill>
              <a:prstDash val="dash"/>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2A'!$F$5:$F$47</c:f>
              <c:numCache>
                <c:formatCode>0.0</c:formatCode>
                <c:ptCount val="43"/>
                <c:pt idx="0">
                  <c:v>33.709168392117945</c:v>
                </c:pt>
                <c:pt idx="1">
                  <c:v>35.963480453195032</c:v>
                </c:pt>
                <c:pt idx="2">
                  <c:v>36.345551750200812</c:v>
                </c:pt>
                <c:pt idx="3">
                  <c:v>38.412422881897605</c:v>
                </c:pt>
                <c:pt idx="4">
                  <c:v>41.080969748907329</c:v>
                </c:pt>
                <c:pt idx="5">
                  <c:v>41.166274228773283</c:v>
                </c:pt>
                <c:pt idx="6">
                  <c:v>42.185315327967565</c:v>
                </c:pt>
                <c:pt idx="7">
                  <c:v>45.266587074988443</c:v>
                </c:pt>
                <c:pt idx="8">
                  <c:v>45.305741119010058</c:v>
                </c:pt>
                <c:pt idx="9">
                  <c:v>48.618466281915119</c:v>
                </c:pt>
                <c:pt idx="10">
                  <c:v>49.140835791487511</c:v>
                </c:pt>
                <c:pt idx="11">
                  <c:v>48.217187555860001</c:v>
                </c:pt>
                <c:pt idx="12">
                  <c:v>51.761617668235573</c:v>
                </c:pt>
                <c:pt idx="13">
                  <c:v>50.059237208671021</c:v>
                </c:pt>
                <c:pt idx="14">
                  <c:v>53.34894960366622</c:v>
                </c:pt>
                <c:pt idx="15">
                  <c:v>54.090633166231882</c:v>
                </c:pt>
                <c:pt idx="16">
                  <c:v>53.430864134035069</c:v>
                </c:pt>
                <c:pt idx="17">
                  <c:v>53.386324486760756</c:v>
                </c:pt>
                <c:pt idx="18">
                  <c:v>54.936443484487299</c:v>
                </c:pt>
                <c:pt idx="19">
                  <c:v>55.126532778315934</c:v>
                </c:pt>
                <c:pt idx="20">
                  <c:v>56.582397496065589</c:v>
                </c:pt>
                <c:pt idx="21">
                  <c:v>55.958141101027365</c:v>
                </c:pt>
                <c:pt idx="22">
                  <c:v>57.727578594202335</c:v>
                </c:pt>
                <c:pt idx="23">
                  <c:v>57.014802852051233</c:v>
                </c:pt>
                <c:pt idx="24">
                  <c:v>57.271146699008504</c:v>
                </c:pt>
                <c:pt idx="25">
                  <c:v>57.001135985960481</c:v>
                </c:pt>
                <c:pt idx="26">
                  <c:v>56.993457550776242</c:v>
                </c:pt>
                <c:pt idx="27">
                  <c:v>55.283381759148035</c:v>
                </c:pt>
                <c:pt idx="28">
                  <c:v>55.653085897366331</c:v>
                </c:pt>
                <c:pt idx="29">
                  <c:v>55.612229105027225</c:v>
                </c:pt>
                <c:pt idx="30">
                  <c:v>55.489914609293571</c:v>
                </c:pt>
                <c:pt idx="31">
                  <c:v>54.224151697395193</c:v>
                </c:pt>
                <c:pt idx="32">
                  <c:v>53.701184050891719</c:v>
                </c:pt>
                <c:pt idx="33">
                  <c:v>52.124522727036634</c:v>
                </c:pt>
                <c:pt idx="34">
                  <c:v>50.091498977695259</c:v>
                </c:pt>
                <c:pt idx="35">
                  <c:v>47.886973077367372</c:v>
                </c:pt>
                <c:pt idx="36">
                  <c:v>46.646694777226706</c:v>
                </c:pt>
                <c:pt idx="37">
                  <c:v>45.750461768806588</c:v>
                </c:pt>
                <c:pt idx="38">
                  <c:v>44.628197522958523</c:v>
                </c:pt>
                <c:pt idx="39">
                  <c:v>44.08554746501342</c:v>
                </c:pt>
                <c:pt idx="40">
                  <c:v>41.760051063969108</c:v>
                </c:pt>
                <c:pt idx="41">
                  <c:v>40.441772576521807</c:v>
                </c:pt>
                <c:pt idx="42">
                  <c:v>39.088263457102677</c:v>
                </c:pt>
              </c:numCache>
            </c:numRef>
          </c:val>
          <c:smooth val="0"/>
          <c:extLst>
            <c:ext xmlns:c16="http://schemas.microsoft.com/office/drawing/2014/chart" uri="{C3380CC4-5D6E-409C-BE32-E72D297353CC}">
              <c16:uniqueId val="{00000005-5333-41B1-AA19-6AC32DF4664E}"/>
            </c:ext>
          </c:extLst>
        </c:ser>
        <c:ser>
          <c:idx val="5"/>
          <c:order val="5"/>
          <c:tx>
            <c:strRef>
              <c:f>'Figure 2A'!$G$4</c:f>
              <c:strCache>
                <c:ptCount val="1"/>
                <c:pt idx="0">
                  <c:v>Colorectal (female)</c:v>
                </c:pt>
              </c:strCache>
            </c:strRef>
          </c:tx>
          <c:spPr>
            <a:ln w="19050" cap="rnd">
              <a:solidFill>
                <a:schemeClr val="accent3"/>
              </a:solidFill>
              <a:prstDash val="dash"/>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2A'!$G$5:$G$47</c:f>
              <c:numCache>
                <c:formatCode>0.0</c:formatCode>
                <c:ptCount val="43"/>
                <c:pt idx="0">
                  <c:v>38.469788332004057</c:v>
                </c:pt>
                <c:pt idx="1">
                  <c:v>38.525166455937594</c:v>
                </c:pt>
                <c:pt idx="2">
                  <c:v>38.003340351620807</c:v>
                </c:pt>
                <c:pt idx="3">
                  <c:v>37.137798144548469</c:v>
                </c:pt>
                <c:pt idx="4">
                  <c:v>36.940525155306872</c:v>
                </c:pt>
                <c:pt idx="5">
                  <c:v>34.854530366478151</c:v>
                </c:pt>
                <c:pt idx="6">
                  <c:v>34.54412128574748</c:v>
                </c:pt>
                <c:pt idx="7">
                  <c:v>33.875301815819554</c:v>
                </c:pt>
                <c:pt idx="8">
                  <c:v>33.14337893501029</c:v>
                </c:pt>
                <c:pt idx="9">
                  <c:v>33.208170613494467</c:v>
                </c:pt>
                <c:pt idx="10">
                  <c:v>32.587952869089108</c:v>
                </c:pt>
                <c:pt idx="11">
                  <c:v>32.358164730396659</c:v>
                </c:pt>
                <c:pt idx="12">
                  <c:v>31.971238386260961</c:v>
                </c:pt>
                <c:pt idx="13">
                  <c:v>30.483429641928996</c:v>
                </c:pt>
                <c:pt idx="14">
                  <c:v>31.452135777570785</c:v>
                </c:pt>
                <c:pt idx="15">
                  <c:v>30.545871387116467</c:v>
                </c:pt>
                <c:pt idx="16">
                  <c:v>29.850302040936612</c:v>
                </c:pt>
                <c:pt idx="17">
                  <c:v>29.240888029787289</c:v>
                </c:pt>
                <c:pt idx="18">
                  <c:v>28.905087023236348</c:v>
                </c:pt>
                <c:pt idx="19">
                  <c:v>28.015019105656904</c:v>
                </c:pt>
                <c:pt idx="20">
                  <c:v>28.317286193342717</c:v>
                </c:pt>
                <c:pt idx="21">
                  <c:v>27.837333030023579</c:v>
                </c:pt>
                <c:pt idx="22">
                  <c:v>25.877636841343293</c:v>
                </c:pt>
                <c:pt idx="23">
                  <c:v>27.140272657877333</c:v>
                </c:pt>
                <c:pt idx="24">
                  <c:v>26.043306938042925</c:v>
                </c:pt>
                <c:pt idx="25">
                  <c:v>25.130062760069514</c:v>
                </c:pt>
                <c:pt idx="26">
                  <c:v>24.518495402281193</c:v>
                </c:pt>
                <c:pt idx="27">
                  <c:v>24.651053267183759</c:v>
                </c:pt>
                <c:pt idx="28">
                  <c:v>23.387133195865935</c:v>
                </c:pt>
                <c:pt idx="29">
                  <c:v>23.858021073847457</c:v>
                </c:pt>
                <c:pt idx="30">
                  <c:v>23.633717384788493</c:v>
                </c:pt>
                <c:pt idx="31">
                  <c:v>22.262234309173376</c:v>
                </c:pt>
                <c:pt idx="32">
                  <c:v>22.606831949756881</c:v>
                </c:pt>
                <c:pt idx="33">
                  <c:v>21.234116825160392</c:v>
                </c:pt>
                <c:pt idx="34">
                  <c:v>20.079853689136986</c:v>
                </c:pt>
                <c:pt idx="35">
                  <c:v>19.969700382468869</c:v>
                </c:pt>
                <c:pt idx="36">
                  <c:v>19.547292955761932</c:v>
                </c:pt>
                <c:pt idx="37">
                  <c:v>19.64559284005967</c:v>
                </c:pt>
                <c:pt idx="38">
                  <c:v>19.045870263640161</c:v>
                </c:pt>
                <c:pt idx="39">
                  <c:v>18.895556545010923</c:v>
                </c:pt>
                <c:pt idx="40">
                  <c:v>18.348278884563172</c:v>
                </c:pt>
                <c:pt idx="41">
                  <c:v>18.019226690178176</c:v>
                </c:pt>
                <c:pt idx="42">
                  <c:v>17.648879015606706</c:v>
                </c:pt>
              </c:numCache>
            </c:numRef>
          </c:val>
          <c:smooth val="0"/>
          <c:extLst>
            <c:ext xmlns:c16="http://schemas.microsoft.com/office/drawing/2014/chart" uri="{C3380CC4-5D6E-409C-BE32-E72D297353CC}">
              <c16:uniqueId val="{00000006-5333-41B1-AA19-6AC32DF4664E}"/>
            </c:ext>
          </c:extLst>
        </c:ser>
        <c:ser>
          <c:idx val="6"/>
          <c:order val="6"/>
          <c:tx>
            <c:strRef>
              <c:f>'Figure 2A'!$H$4</c:f>
              <c:strCache>
                <c:ptCount val="1"/>
                <c:pt idx="0">
                  <c:v>Breast (female)</c:v>
                </c:pt>
              </c:strCache>
            </c:strRef>
          </c:tx>
          <c:spPr>
            <a:ln w="19050" cap="rnd">
              <a:solidFill>
                <a:schemeClr val="accent6"/>
              </a:solidFill>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2A'!$H$5:$H$47</c:f>
              <c:numCache>
                <c:formatCode>0.0</c:formatCode>
                <c:ptCount val="43"/>
                <c:pt idx="0">
                  <c:v>46.083895545213778</c:v>
                </c:pt>
                <c:pt idx="1">
                  <c:v>47.293676081778131</c:v>
                </c:pt>
                <c:pt idx="2">
                  <c:v>47.560073166499031</c:v>
                </c:pt>
                <c:pt idx="3">
                  <c:v>46.427709728609237</c:v>
                </c:pt>
                <c:pt idx="4">
                  <c:v>46.815959316499097</c:v>
                </c:pt>
                <c:pt idx="5">
                  <c:v>46.700394709060447</c:v>
                </c:pt>
                <c:pt idx="6">
                  <c:v>46.685754408637649</c:v>
                </c:pt>
                <c:pt idx="7">
                  <c:v>44.964353933324077</c:v>
                </c:pt>
                <c:pt idx="8">
                  <c:v>45.650014425285121</c:v>
                </c:pt>
                <c:pt idx="9">
                  <c:v>44.032018127151737</c:v>
                </c:pt>
                <c:pt idx="10">
                  <c:v>45.060524336562523</c:v>
                </c:pt>
                <c:pt idx="11">
                  <c:v>43.231385621440346</c:v>
                </c:pt>
                <c:pt idx="12">
                  <c:v>43.774584084404054</c:v>
                </c:pt>
                <c:pt idx="13">
                  <c:v>41.669200347572712</c:v>
                </c:pt>
                <c:pt idx="14">
                  <c:v>40.207156903473148</c:v>
                </c:pt>
                <c:pt idx="15">
                  <c:v>38.373622759889805</c:v>
                </c:pt>
                <c:pt idx="16">
                  <c:v>38.338978434694091</c:v>
                </c:pt>
                <c:pt idx="17">
                  <c:v>38.173952026155547</c:v>
                </c:pt>
                <c:pt idx="18">
                  <c:v>37.405014019439385</c:v>
                </c:pt>
                <c:pt idx="19">
                  <c:v>37.245101054653027</c:v>
                </c:pt>
                <c:pt idx="20">
                  <c:v>35.445178072300592</c:v>
                </c:pt>
                <c:pt idx="21">
                  <c:v>34.855896305429361</c:v>
                </c:pt>
                <c:pt idx="22">
                  <c:v>33.104948105183894</c:v>
                </c:pt>
                <c:pt idx="23">
                  <c:v>33.657662753319364</c:v>
                </c:pt>
                <c:pt idx="24">
                  <c:v>32.109436739691049</c:v>
                </c:pt>
                <c:pt idx="25">
                  <c:v>31.355781207564767</c:v>
                </c:pt>
                <c:pt idx="26">
                  <c:v>30.656945223584433</c:v>
                </c:pt>
                <c:pt idx="27">
                  <c:v>29.986052303238733</c:v>
                </c:pt>
                <c:pt idx="28">
                  <c:v>29.290699163961126</c:v>
                </c:pt>
                <c:pt idx="29">
                  <c:v>28.838233720723167</c:v>
                </c:pt>
                <c:pt idx="30">
                  <c:v>28.774158053632469</c:v>
                </c:pt>
                <c:pt idx="31">
                  <c:v>28.40160706241674</c:v>
                </c:pt>
                <c:pt idx="32">
                  <c:v>28.634644882306652</c:v>
                </c:pt>
                <c:pt idx="33">
                  <c:v>28.103145752718163</c:v>
                </c:pt>
                <c:pt idx="34">
                  <c:v>27.175557264506956</c:v>
                </c:pt>
                <c:pt idx="35">
                  <c:v>26.552329613707442</c:v>
                </c:pt>
                <c:pt idx="36">
                  <c:v>25.752428231599687</c:v>
                </c:pt>
                <c:pt idx="37">
                  <c:v>25.758541577119665</c:v>
                </c:pt>
                <c:pt idx="38">
                  <c:v>25.587196832377099</c:v>
                </c:pt>
                <c:pt idx="39">
                  <c:v>24.76528164082648</c:v>
                </c:pt>
                <c:pt idx="40">
                  <c:v>24.03980217652164</c:v>
                </c:pt>
                <c:pt idx="41">
                  <c:v>23.557352123561053</c:v>
                </c:pt>
                <c:pt idx="42">
                  <c:v>23.058117993240629</c:v>
                </c:pt>
              </c:numCache>
            </c:numRef>
          </c:val>
          <c:smooth val="0"/>
          <c:extLst>
            <c:ext xmlns:c16="http://schemas.microsoft.com/office/drawing/2014/chart" uri="{C3380CC4-5D6E-409C-BE32-E72D297353CC}">
              <c16:uniqueId val="{00000007-5333-41B1-AA19-6AC32DF4664E}"/>
            </c:ext>
          </c:extLst>
        </c:ser>
        <c:ser>
          <c:idx val="7"/>
          <c:order val="7"/>
          <c:tx>
            <c:strRef>
              <c:f>'Figure 2A'!$I$4</c:f>
              <c:strCache>
                <c:ptCount val="1"/>
                <c:pt idx="0">
                  <c:v>Pancreas (female)</c:v>
                </c:pt>
              </c:strCache>
            </c:strRef>
          </c:tx>
          <c:spPr>
            <a:ln w="19050" cap="rnd">
              <a:solidFill>
                <a:schemeClr val="accent2"/>
              </a:solidFill>
              <a:prstDash val="dash"/>
              <a:round/>
            </a:ln>
            <a:effectLst/>
          </c:spPr>
          <c:marker>
            <c:symbol val="none"/>
          </c:marker>
          <c:cat>
            <c:numRef>
              <c:f>'[1]Figure 2'!$A$5:$A$47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2A'!$I$5:$I$47</c:f>
              <c:numCache>
                <c:formatCode>0.0</c:formatCode>
                <c:ptCount val="43"/>
                <c:pt idx="0">
                  <c:v>13.562241508651582</c:v>
                </c:pt>
                <c:pt idx="1">
                  <c:v>13.098367216625645</c:v>
                </c:pt>
                <c:pt idx="2">
                  <c:v>13.563151143925968</c:v>
                </c:pt>
                <c:pt idx="3">
                  <c:v>14.072664528926493</c:v>
                </c:pt>
                <c:pt idx="4">
                  <c:v>13.237143562404761</c:v>
                </c:pt>
                <c:pt idx="5">
                  <c:v>12.591741211926017</c:v>
                </c:pt>
                <c:pt idx="6">
                  <c:v>13.114712546054326</c:v>
                </c:pt>
                <c:pt idx="7">
                  <c:v>12.959666316972326</c:v>
                </c:pt>
                <c:pt idx="8">
                  <c:v>12.898628717731885</c:v>
                </c:pt>
                <c:pt idx="9">
                  <c:v>13.38726640395701</c:v>
                </c:pt>
                <c:pt idx="10">
                  <c:v>13.507106369342088</c:v>
                </c:pt>
                <c:pt idx="11">
                  <c:v>12.780763223299525</c:v>
                </c:pt>
                <c:pt idx="12">
                  <c:v>13.416594012380482</c:v>
                </c:pt>
                <c:pt idx="13">
                  <c:v>12.830689412609365</c:v>
                </c:pt>
                <c:pt idx="14">
                  <c:v>13.014554714602077</c:v>
                </c:pt>
                <c:pt idx="15">
                  <c:v>12.643777082024794</c:v>
                </c:pt>
                <c:pt idx="16">
                  <c:v>12.772035488974913</c:v>
                </c:pt>
                <c:pt idx="17">
                  <c:v>12.588530337650093</c:v>
                </c:pt>
                <c:pt idx="18">
                  <c:v>12.563598936619673</c:v>
                </c:pt>
                <c:pt idx="19">
                  <c:v>13.145003429887408</c:v>
                </c:pt>
                <c:pt idx="20">
                  <c:v>13.46563748895764</c:v>
                </c:pt>
                <c:pt idx="21">
                  <c:v>12.678955965304244</c:v>
                </c:pt>
                <c:pt idx="22">
                  <c:v>12.938537333085613</c:v>
                </c:pt>
                <c:pt idx="23">
                  <c:v>12.828469841629227</c:v>
                </c:pt>
                <c:pt idx="24">
                  <c:v>12.706016794801094</c:v>
                </c:pt>
                <c:pt idx="25">
                  <c:v>12.895990666227913</c:v>
                </c:pt>
                <c:pt idx="26">
                  <c:v>12.313594694137386</c:v>
                </c:pt>
                <c:pt idx="27">
                  <c:v>12.533976492911037</c:v>
                </c:pt>
                <c:pt idx="28">
                  <c:v>13.229743232766033</c:v>
                </c:pt>
                <c:pt idx="29">
                  <c:v>13.170085336659449</c:v>
                </c:pt>
                <c:pt idx="30">
                  <c:v>12.969844367029554</c:v>
                </c:pt>
                <c:pt idx="31">
                  <c:v>12.892257180583425</c:v>
                </c:pt>
                <c:pt idx="32">
                  <c:v>12.853339206683771</c:v>
                </c:pt>
                <c:pt idx="33">
                  <c:v>13.016834417575289</c:v>
                </c:pt>
                <c:pt idx="34">
                  <c:v>12.838843824250468</c:v>
                </c:pt>
                <c:pt idx="35">
                  <c:v>12.611124073914443</c:v>
                </c:pt>
                <c:pt idx="36">
                  <c:v>12.837950070343769</c:v>
                </c:pt>
                <c:pt idx="37">
                  <c:v>13.231513334076311</c:v>
                </c:pt>
                <c:pt idx="38">
                  <c:v>13.138915399102212</c:v>
                </c:pt>
                <c:pt idx="39">
                  <c:v>13.16071525143327</c:v>
                </c:pt>
                <c:pt idx="40">
                  <c:v>12.99226606453991</c:v>
                </c:pt>
                <c:pt idx="41">
                  <c:v>12.891409898391281</c:v>
                </c:pt>
                <c:pt idx="42">
                  <c:v>12.918924168083329</c:v>
                </c:pt>
              </c:numCache>
            </c:numRef>
          </c:val>
          <c:smooth val="0"/>
          <c:extLst>
            <c:ext xmlns:c16="http://schemas.microsoft.com/office/drawing/2014/chart" uri="{C3380CC4-5D6E-409C-BE32-E72D297353CC}">
              <c16:uniqueId val="{00000008-5333-41B1-AA19-6AC32DF4664E}"/>
            </c:ext>
          </c:extLst>
        </c:ser>
        <c:dLbls>
          <c:showLegendKey val="0"/>
          <c:showVal val="0"/>
          <c:showCatName val="0"/>
          <c:showSerName val="0"/>
          <c:showPercent val="0"/>
          <c:showBubbleSize val="0"/>
        </c:dLbls>
        <c:marker val="1"/>
        <c:smooth val="0"/>
        <c:axId val="463396400"/>
        <c:axId val="463397968"/>
      </c:lineChart>
      <c:dateAx>
        <c:axId val="463396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out"/>
        <c:tickLblPos val="nextTo"/>
        <c:spPr>
          <a:noFill/>
          <a:ln w="9525" cap="flat" cmpd="sng" algn="ctr">
            <a:solidFill>
              <a:schemeClr val="tx1"/>
            </a:solidFill>
            <a:round/>
          </a:ln>
          <a:effectLst/>
        </c:spPr>
        <c:txPr>
          <a:bodyPr rot="0" spcFirstLastPara="1" vertOverflow="ellipsis" wrap="square" anchor="t" anchorCtr="0"/>
          <a:lstStyle/>
          <a:p>
            <a:pPr>
              <a:defRPr sz="900" b="0" i="0" u="none" strike="noStrike" kern="1200" baseline="0">
                <a:solidFill>
                  <a:schemeClr val="tx1">
                    <a:lumMod val="50000"/>
                    <a:lumOff val="50000"/>
                  </a:schemeClr>
                </a:solidFill>
                <a:latin typeface="+mn-lt"/>
                <a:ea typeface="+mn-ea"/>
                <a:cs typeface="+mn-cs"/>
              </a:defRPr>
            </a:pPr>
            <a:endParaRPr lang="en-US"/>
          </a:p>
        </c:txPr>
        <c:crossAx val="463397968"/>
        <c:crosses val="autoZero"/>
        <c:auto val="0"/>
        <c:lblOffset val="100"/>
        <c:baseTimeUnit val="days"/>
      </c:dateAx>
      <c:valAx>
        <c:axId val="463397968"/>
        <c:scaling>
          <c:orientation val="minMax"/>
          <c:max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r>
                  <a:rPr lang="en-US">
                    <a:solidFill>
                      <a:schemeClr val="tx1">
                        <a:lumMod val="50000"/>
                        <a:lumOff val="50000"/>
                      </a:schemeClr>
                    </a:solidFill>
                  </a:rPr>
                  <a:t>Age-standardized mortality rate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n-CA"/>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463396400"/>
        <c:crosses val="autoZero"/>
        <c:crossBetween val="midCat"/>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6"/>
          <c:order val="10"/>
          <c:tx>
            <c:v>Projected</c:v>
          </c:tx>
          <c:spPr>
            <a:solidFill>
              <a:schemeClr val="bg1">
                <a:lumMod val="75000"/>
              </a:schemeClr>
            </a:solidFill>
            <a:ln w="330200">
              <a:solidFill>
                <a:schemeClr val="bg1">
                  <a:lumMod val="75000"/>
                </a:schemeClr>
              </a:solidFill>
              <a:prstDash val="solid"/>
            </a:ln>
            <a:effectLst/>
          </c:spPr>
          <c:cat>
            <c:numRef>
              <c:f>'[1]Figure 1'!$A$5:$A$47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2B'!$L$5:$L$47</c:f>
              <c:numCache>
                <c:formatCode>General</c:formatCode>
                <c:ptCount val="43"/>
                <c:pt idx="40" formatCode="0.0">
                  <c:v>0</c:v>
                </c:pt>
                <c:pt idx="41" formatCode="0.0">
                  <c:v>140</c:v>
                </c:pt>
                <c:pt idx="42" formatCode="0.0">
                  <c:v>140</c:v>
                </c:pt>
              </c:numCache>
            </c:numRef>
          </c:val>
          <c:extLst>
            <c:ext xmlns:c16="http://schemas.microsoft.com/office/drawing/2014/chart" uri="{C3380CC4-5D6E-409C-BE32-E72D297353CC}">
              <c16:uniqueId val="{00000000-B69B-4852-9A2A-F1B90EFE49C3}"/>
            </c:ext>
          </c:extLst>
        </c:ser>
        <c:dLbls>
          <c:showLegendKey val="0"/>
          <c:showVal val="0"/>
          <c:showCatName val="0"/>
          <c:showSerName val="0"/>
          <c:showPercent val="0"/>
          <c:showBubbleSize val="0"/>
        </c:dLbls>
        <c:axId val="676784880"/>
        <c:axId val="676785272"/>
      </c:areaChart>
      <c:lineChart>
        <c:grouping val="standard"/>
        <c:varyColors val="0"/>
        <c:ser>
          <c:idx val="0"/>
          <c:order val="0"/>
          <c:tx>
            <c:strRef>
              <c:f>'Figure 2B'!$B$4</c:f>
              <c:strCache>
                <c:ptCount val="1"/>
                <c:pt idx="0">
                  <c:v>Liver and intrahepatic bile duct* (males)</c:v>
                </c:pt>
              </c:strCache>
            </c:strRef>
          </c:tx>
          <c:spPr>
            <a:ln w="19050" cap="rnd">
              <a:solidFill>
                <a:schemeClr val="accent1"/>
              </a:solidFill>
              <a:round/>
            </a:ln>
            <a:effectLst/>
          </c:spPr>
          <c:marker>
            <c:symbol val="none"/>
          </c:marker>
          <c:cat>
            <c:numRef>
              <c:f>'Figure 2B'!$A$5:$A$47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2B'!$B$5:$B$47</c:f>
              <c:numCache>
                <c:formatCode>0.0</c:formatCode>
                <c:ptCount val="43"/>
                <c:pt idx="0">
                  <c:v>4.0052540352681003</c:v>
                </c:pt>
                <c:pt idx="1">
                  <c:v>3.7216611014866769</c:v>
                </c:pt>
                <c:pt idx="2">
                  <c:v>4.0930581152143759</c:v>
                </c:pt>
                <c:pt idx="3">
                  <c:v>4.1774335209043949</c:v>
                </c:pt>
                <c:pt idx="4">
                  <c:v>4.8652475430493238</c:v>
                </c:pt>
                <c:pt idx="5">
                  <c:v>4.7303176888095617</c:v>
                </c:pt>
                <c:pt idx="6">
                  <c:v>3.705815268428077</c:v>
                </c:pt>
                <c:pt idx="7">
                  <c:v>3.7836953681726531</c:v>
                </c:pt>
                <c:pt idx="8">
                  <c:v>4.1138334540036459</c:v>
                </c:pt>
                <c:pt idx="9">
                  <c:v>4.3927451238831106</c:v>
                </c:pt>
                <c:pt idx="10">
                  <c:v>4.7336326731096774</c:v>
                </c:pt>
                <c:pt idx="11">
                  <c:v>4.49607652145475</c:v>
                </c:pt>
                <c:pt idx="12">
                  <c:v>4.9945533739192287</c:v>
                </c:pt>
                <c:pt idx="13">
                  <c:v>5.1378340361734747</c:v>
                </c:pt>
                <c:pt idx="14">
                  <c:v>5.6616555369931616</c:v>
                </c:pt>
                <c:pt idx="15">
                  <c:v>5.6974895520822129</c:v>
                </c:pt>
                <c:pt idx="16">
                  <c:v>5.392770302560181</c:v>
                </c:pt>
                <c:pt idx="17">
                  <c:v>6.0990234409185575</c:v>
                </c:pt>
                <c:pt idx="18">
                  <c:v>5.9093979602602618</c:v>
                </c:pt>
                <c:pt idx="19">
                  <c:v>6.3339355319274828</c:v>
                </c:pt>
                <c:pt idx="20">
                  <c:v>6.1624220836382566</c:v>
                </c:pt>
                <c:pt idx="21">
                  <c:v>7.1164114871969391</c:v>
                </c:pt>
                <c:pt idx="22">
                  <c:v>6.9217198657981021</c:v>
                </c:pt>
                <c:pt idx="23">
                  <c:v>7.1829475675122554</c:v>
                </c:pt>
                <c:pt idx="24">
                  <c:v>7.4901534026109289</c:v>
                </c:pt>
                <c:pt idx="25">
                  <c:v>7.9512591895459375</c:v>
                </c:pt>
                <c:pt idx="26">
                  <c:v>8.2134025845555758</c:v>
                </c:pt>
                <c:pt idx="27">
                  <c:v>8.8428072727686224</c:v>
                </c:pt>
                <c:pt idx="28">
                  <c:v>9.62919417478345</c:v>
                </c:pt>
                <c:pt idx="29">
                  <c:v>9.4919611701243802</c:v>
                </c:pt>
                <c:pt idx="30">
                  <c:v>9.9804332560338658</c:v>
                </c:pt>
                <c:pt idx="31">
                  <c:v>10.389459701513134</c:v>
                </c:pt>
                <c:pt idx="32">
                  <c:v>10.580004456008313</c:v>
                </c:pt>
                <c:pt idx="33">
                  <c:v>10.560112608619713</c:v>
                </c:pt>
                <c:pt idx="34">
                  <c:v>10.955534205055169</c:v>
                </c:pt>
                <c:pt idx="35">
                  <c:v>10.801797576999732</c:v>
                </c:pt>
                <c:pt idx="36">
                  <c:v>10.811849630273601</c:v>
                </c:pt>
                <c:pt idx="37">
                  <c:v>10.984147396375294</c:v>
                </c:pt>
                <c:pt idx="38">
                  <c:v>10.422522758839142</c:v>
                </c:pt>
                <c:pt idx="39">
                  <c:v>11.005489887712947</c:v>
                </c:pt>
                <c:pt idx="40">
                  <c:v>10.836220607573006</c:v>
                </c:pt>
                <c:pt idx="41">
                  <c:v>10.887243297833905</c:v>
                </c:pt>
                <c:pt idx="42">
                  <c:v>10.90104226624112</c:v>
                </c:pt>
              </c:numCache>
            </c:numRef>
          </c:val>
          <c:smooth val="0"/>
          <c:extLst>
            <c:ext xmlns:c16="http://schemas.microsoft.com/office/drawing/2014/chart" uri="{C3380CC4-5D6E-409C-BE32-E72D297353CC}">
              <c16:uniqueId val="{00000001-B69B-4852-9A2A-F1B90EFE49C3}"/>
            </c:ext>
          </c:extLst>
        </c:ser>
        <c:ser>
          <c:idx val="2"/>
          <c:order val="1"/>
          <c:tx>
            <c:strRef>
              <c:f>'Figure 2B'!$C$4</c:f>
              <c:strCache>
                <c:ptCount val="1"/>
                <c:pt idx="0">
                  <c:v>Leukemia (males)</c:v>
                </c:pt>
              </c:strCache>
            </c:strRef>
          </c:tx>
          <c:spPr>
            <a:ln w="19050" cap="rnd">
              <a:solidFill>
                <a:schemeClr val="accent3"/>
              </a:solidFill>
              <a:round/>
            </a:ln>
            <a:effectLst/>
          </c:spPr>
          <c:marker>
            <c:symbol val="none"/>
          </c:marker>
          <c:cat>
            <c:numRef>
              <c:f>'Figure 2B'!$A$5:$A$47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2B'!$C$5:$C$47</c:f>
              <c:numCache>
                <c:formatCode>0.0</c:formatCode>
                <c:ptCount val="43"/>
                <c:pt idx="0">
                  <c:v>14.310988436238206</c:v>
                </c:pt>
                <c:pt idx="1">
                  <c:v>15.50001756010462</c:v>
                </c:pt>
                <c:pt idx="2">
                  <c:v>14.168510982258173</c:v>
                </c:pt>
                <c:pt idx="3">
                  <c:v>14.562673646423164</c:v>
                </c:pt>
                <c:pt idx="4">
                  <c:v>14.939797862888465</c:v>
                </c:pt>
                <c:pt idx="5">
                  <c:v>13.481638018497678</c:v>
                </c:pt>
                <c:pt idx="6">
                  <c:v>13.260835593734507</c:v>
                </c:pt>
                <c:pt idx="7">
                  <c:v>14.457631848294518</c:v>
                </c:pt>
                <c:pt idx="8">
                  <c:v>13.246851792517315</c:v>
                </c:pt>
                <c:pt idx="9">
                  <c:v>13.168958824422209</c:v>
                </c:pt>
                <c:pt idx="10">
                  <c:v>13.136012907362318</c:v>
                </c:pt>
                <c:pt idx="11">
                  <c:v>13.325340538162191</c:v>
                </c:pt>
                <c:pt idx="12">
                  <c:v>14.235023331121324</c:v>
                </c:pt>
                <c:pt idx="13">
                  <c:v>12.511850099497876</c:v>
                </c:pt>
                <c:pt idx="14">
                  <c:v>13.166900703596998</c:v>
                </c:pt>
                <c:pt idx="15">
                  <c:v>13.238820164235896</c:v>
                </c:pt>
                <c:pt idx="16">
                  <c:v>12.636356989708101</c:v>
                </c:pt>
                <c:pt idx="17">
                  <c:v>13.028998462430097</c:v>
                </c:pt>
                <c:pt idx="18">
                  <c:v>12.48241463247</c:v>
                </c:pt>
                <c:pt idx="19">
                  <c:v>13.089353253211385</c:v>
                </c:pt>
                <c:pt idx="20">
                  <c:v>12.876641056268506</c:v>
                </c:pt>
                <c:pt idx="21">
                  <c:v>12.460494906135569</c:v>
                </c:pt>
                <c:pt idx="22">
                  <c:v>11.936130763094075</c:v>
                </c:pt>
                <c:pt idx="23">
                  <c:v>11.947943432943333</c:v>
                </c:pt>
                <c:pt idx="24">
                  <c:v>11.897999867919232</c:v>
                </c:pt>
                <c:pt idx="25">
                  <c:v>11.809446407498847</c:v>
                </c:pt>
                <c:pt idx="26">
                  <c:v>11.080106931502174</c:v>
                </c:pt>
                <c:pt idx="27">
                  <c:v>11.77838747624039</c:v>
                </c:pt>
                <c:pt idx="28">
                  <c:v>11.658490205333722</c:v>
                </c:pt>
                <c:pt idx="29">
                  <c:v>12.069491582867377</c:v>
                </c:pt>
                <c:pt idx="30">
                  <c:v>11.518428888248028</c:v>
                </c:pt>
                <c:pt idx="31">
                  <c:v>11.03921117602229</c:v>
                </c:pt>
                <c:pt idx="32">
                  <c:v>10.839370982764374</c:v>
                </c:pt>
                <c:pt idx="33">
                  <c:v>11.280670355991834</c:v>
                </c:pt>
                <c:pt idx="34">
                  <c:v>10.657345350182883</c:v>
                </c:pt>
                <c:pt idx="35">
                  <c:v>10.316132452667187</c:v>
                </c:pt>
                <c:pt idx="36">
                  <c:v>10.163641098427187</c:v>
                </c:pt>
                <c:pt idx="37">
                  <c:v>10.101043569856193</c:v>
                </c:pt>
                <c:pt idx="38">
                  <c:v>9.6938205548282834</c:v>
                </c:pt>
                <c:pt idx="39">
                  <c:v>9.7739620770082958</c:v>
                </c:pt>
                <c:pt idx="40">
                  <c:v>9.6795995858354029</c:v>
                </c:pt>
                <c:pt idx="41">
                  <c:v>9.5601927038720333</c:v>
                </c:pt>
                <c:pt idx="42">
                  <c:v>9.4439074307988058</c:v>
                </c:pt>
              </c:numCache>
            </c:numRef>
          </c:val>
          <c:smooth val="0"/>
          <c:extLst>
            <c:ext xmlns:c16="http://schemas.microsoft.com/office/drawing/2014/chart" uri="{C3380CC4-5D6E-409C-BE32-E72D297353CC}">
              <c16:uniqueId val="{00000002-B69B-4852-9A2A-F1B90EFE49C3}"/>
            </c:ext>
          </c:extLst>
        </c:ser>
        <c:ser>
          <c:idx val="4"/>
          <c:order val="2"/>
          <c:tx>
            <c:strRef>
              <c:f>'Figure 2B'!$D$4</c:f>
              <c:strCache>
                <c:ptCount val="1"/>
                <c:pt idx="0">
                  <c:v>Bladder (males)</c:v>
                </c:pt>
              </c:strCache>
            </c:strRef>
          </c:tx>
          <c:spPr>
            <a:ln w="19050" cap="rnd">
              <a:solidFill>
                <a:srgbClr val="A6A6A6"/>
              </a:solidFill>
              <a:prstDash val="solid"/>
              <a:round/>
            </a:ln>
            <a:effectLst/>
          </c:spPr>
          <c:marker>
            <c:symbol val="none"/>
          </c:marker>
          <c:cat>
            <c:numRef>
              <c:f>'Figure 2B'!$A$5:$A$47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2B'!$D$5:$D$47</c:f>
              <c:numCache>
                <c:formatCode>0.0</c:formatCode>
                <c:ptCount val="43"/>
                <c:pt idx="0">
                  <c:v>13.5896648002338</c:v>
                </c:pt>
                <c:pt idx="1">
                  <c:v>14.842340795126946</c:v>
                </c:pt>
                <c:pt idx="2">
                  <c:v>12.682196096425724</c:v>
                </c:pt>
                <c:pt idx="3">
                  <c:v>13.428676185856981</c:v>
                </c:pt>
                <c:pt idx="4">
                  <c:v>14.30984935603572</c:v>
                </c:pt>
                <c:pt idx="5">
                  <c:v>13.488324840731604</c:v>
                </c:pt>
                <c:pt idx="6">
                  <c:v>12.872461095309912</c:v>
                </c:pt>
                <c:pt idx="7">
                  <c:v>13.273661810815126</c:v>
                </c:pt>
                <c:pt idx="8">
                  <c:v>11.831987807358388</c:v>
                </c:pt>
                <c:pt idx="9">
                  <c:v>12.722356401086911</c:v>
                </c:pt>
                <c:pt idx="10">
                  <c:v>13.129277670184081</c:v>
                </c:pt>
                <c:pt idx="11">
                  <c:v>12.602178098566538</c:v>
                </c:pt>
                <c:pt idx="12">
                  <c:v>12.505857400249015</c:v>
                </c:pt>
                <c:pt idx="13">
                  <c:v>12.892125284307127</c:v>
                </c:pt>
                <c:pt idx="14">
                  <c:v>12.804217830101827</c:v>
                </c:pt>
                <c:pt idx="15">
                  <c:v>13.146107679329937</c:v>
                </c:pt>
                <c:pt idx="16">
                  <c:v>13.262303174266146</c:v>
                </c:pt>
                <c:pt idx="17">
                  <c:v>12.636387249935328</c:v>
                </c:pt>
                <c:pt idx="18">
                  <c:v>12.663229853859942</c:v>
                </c:pt>
                <c:pt idx="19">
                  <c:v>12.23207253464814</c:v>
                </c:pt>
                <c:pt idx="20">
                  <c:v>12.414249054285932</c:v>
                </c:pt>
                <c:pt idx="21">
                  <c:v>11.91452572034582</c:v>
                </c:pt>
                <c:pt idx="22">
                  <c:v>12.309738968903728</c:v>
                </c:pt>
                <c:pt idx="23">
                  <c:v>12.249572996270331</c:v>
                </c:pt>
                <c:pt idx="24">
                  <c:v>12.88318024631571</c:v>
                </c:pt>
                <c:pt idx="25">
                  <c:v>12.363859427468189</c:v>
                </c:pt>
                <c:pt idx="26">
                  <c:v>12.429098888234197</c:v>
                </c:pt>
                <c:pt idx="27">
                  <c:v>11.697463662117634</c:v>
                </c:pt>
                <c:pt idx="28">
                  <c:v>11.8119595339074</c:v>
                </c:pt>
                <c:pt idx="29">
                  <c:v>12.420315274973234</c:v>
                </c:pt>
                <c:pt idx="30">
                  <c:v>12.390492684462515</c:v>
                </c:pt>
                <c:pt idx="31">
                  <c:v>11.624485130447445</c:v>
                </c:pt>
                <c:pt idx="32">
                  <c:v>12.063181413806205</c:v>
                </c:pt>
                <c:pt idx="33">
                  <c:v>11.402698586719891</c:v>
                </c:pt>
                <c:pt idx="34">
                  <c:v>11.575837198151504</c:v>
                </c:pt>
                <c:pt idx="35">
                  <c:v>10.302593766292601</c:v>
                </c:pt>
                <c:pt idx="36">
                  <c:v>10.868775892430808</c:v>
                </c:pt>
                <c:pt idx="37">
                  <c:v>10.073801054720102</c:v>
                </c:pt>
                <c:pt idx="38">
                  <c:v>10.093392440718432</c:v>
                </c:pt>
                <c:pt idx="39">
                  <c:v>9.3581593828549998</c:v>
                </c:pt>
                <c:pt idx="40">
                  <c:v>9.4889861420684749</c:v>
                </c:pt>
                <c:pt idx="41">
                  <c:v>9.3289266313740757</c:v>
                </c:pt>
                <c:pt idx="42">
                  <c:v>9.1554460438273306</c:v>
                </c:pt>
              </c:numCache>
            </c:numRef>
          </c:val>
          <c:smooth val="0"/>
          <c:extLst>
            <c:ext xmlns:c16="http://schemas.microsoft.com/office/drawing/2014/chart" uri="{C3380CC4-5D6E-409C-BE32-E72D297353CC}">
              <c16:uniqueId val="{00000003-B69B-4852-9A2A-F1B90EFE49C3}"/>
            </c:ext>
          </c:extLst>
        </c:ser>
        <c:ser>
          <c:idx val="1"/>
          <c:order val="3"/>
          <c:tx>
            <c:strRef>
              <c:f>'Figure 2B'!$E$4</c:f>
              <c:strCache>
                <c:ptCount val="1"/>
                <c:pt idx="0">
                  <c:v>Head and neck (males)</c:v>
                </c:pt>
              </c:strCache>
            </c:strRef>
          </c:tx>
          <c:spPr>
            <a:ln w="19050" cap="rnd">
              <a:solidFill>
                <a:schemeClr val="accent2"/>
              </a:solidFill>
              <a:round/>
            </a:ln>
            <a:effectLst/>
          </c:spPr>
          <c:marker>
            <c:symbol val="none"/>
          </c:marker>
          <c:val>
            <c:numRef>
              <c:f>'Figure 2B'!$E$5:$E$47</c:f>
              <c:numCache>
                <c:formatCode>0.0</c:formatCode>
                <c:ptCount val="43"/>
                <c:pt idx="0">
                  <c:v>14.781987274710069</c:v>
                </c:pt>
                <c:pt idx="1">
                  <c:v>15.507510279362393</c:v>
                </c:pt>
                <c:pt idx="2">
                  <c:v>15.574828329227227</c:v>
                </c:pt>
                <c:pt idx="3">
                  <c:v>15.274402865331636</c:v>
                </c:pt>
                <c:pt idx="4">
                  <c:v>15.30984144838078</c:v>
                </c:pt>
                <c:pt idx="5">
                  <c:v>14.648915882401456</c:v>
                </c:pt>
                <c:pt idx="6">
                  <c:v>14.810298948506743</c:v>
                </c:pt>
                <c:pt idx="7">
                  <c:v>15.477293054860112</c:v>
                </c:pt>
                <c:pt idx="8">
                  <c:v>14.071094937381497</c:v>
                </c:pt>
                <c:pt idx="9">
                  <c:v>14.015247038753623</c:v>
                </c:pt>
                <c:pt idx="10">
                  <c:v>13.761715230750053</c:v>
                </c:pt>
                <c:pt idx="11">
                  <c:v>13.277193921064963</c:v>
                </c:pt>
                <c:pt idx="12">
                  <c:v>12.783976742847274</c:v>
                </c:pt>
                <c:pt idx="13">
                  <c:v>12.630151336372702</c:v>
                </c:pt>
                <c:pt idx="14">
                  <c:v>11.96935315782615</c:v>
                </c:pt>
                <c:pt idx="15">
                  <c:v>11.974475818980418</c:v>
                </c:pt>
                <c:pt idx="16">
                  <c:v>10.796360175527436</c:v>
                </c:pt>
                <c:pt idx="17">
                  <c:v>11.873918843564784</c:v>
                </c:pt>
                <c:pt idx="18">
                  <c:v>11.783266247015705</c:v>
                </c:pt>
                <c:pt idx="19">
                  <c:v>10.229110545050322</c:v>
                </c:pt>
                <c:pt idx="20">
                  <c:v>10.193431124142563</c:v>
                </c:pt>
                <c:pt idx="21">
                  <c:v>9.7432029628716208</c:v>
                </c:pt>
                <c:pt idx="22">
                  <c:v>9.5816007937885939</c:v>
                </c:pt>
                <c:pt idx="23">
                  <c:v>9.7260903063847302</c:v>
                </c:pt>
                <c:pt idx="24">
                  <c:v>9.8330806108895885</c:v>
                </c:pt>
                <c:pt idx="25">
                  <c:v>9.1871378985198575</c:v>
                </c:pt>
                <c:pt idx="26">
                  <c:v>8.7859979274470987</c:v>
                </c:pt>
                <c:pt idx="27">
                  <c:v>8.9652388394100093</c:v>
                </c:pt>
                <c:pt idx="28">
                  <c:v>8.3594878805254407</c:v>
                </c:pt>
                <c:pt idx="29">
                  <c:v>9.2056814032174348</c:v>
                </c:pt>
                <c:pt idx="30">
                  <c:v>9.0808457660529065</c:v>
                </c:pt>
                <c:pt idx="31">
                  <c:v>8.6802709539164677</c:v>
                </c:pt>
                <c:pt idx="32">
                  <c:v>9.1848966627356301</c:v>
                </c:pt>
                <c:pt idx="33">
                  <c:v>8.8755688972031717</c:v>
                </c:pt>
                <c:pt idx="34">
                  <c:v>9.0248112594994083</c:v>
                </c:pt>
                <c:pt idx="35">
                  <c:v>8.5572961383948289</c:v>
                </c:pt>
                <c:pt idx="36">
                  <c:v>8.6284037273907259</c:v>
                </c:pt>
                <c:pt idx="37">
                  <c:v>8.7717436902956063</c:v>
                </c:pt>
                <c:pt idx="38">
                  <c:v>8.6718308783493772</c:v>
                </c:pt>
                <c:pt idx="39">
                  <c:v>8.4821035725007121</c:v>
                </c:pt>
                <c:pt idx="40">
                  <c:v>8.4365793904654307</c:v>
                </c:pt>
                <c:pt idx="41">
                  <c:v>8.3640140030391859</c:v>
                </c:pt>
                <c:pt idx="42">
                  <c:v>8.263371666476738</c:v>
                </c:pt>
              </c:numCache>
            </c:numRef>
          </c:val>
          <c:smooth val="0"/>
          <c:extLst>
            <c:ext xmlns:c16="http://schemas.microsoft.com/office/drawing/2014/chart" uri="{C3380CC4-5D6E-409C-BE32-E72D297353CC}">
              <c16:uniqueId val="{00000004-B69B-4852-9A2A-F1B90EFE49C3}"/>
            </c:ext>
          </c:extLst>
        </c:ser>
        <c:ser>
          <c:idx val="3"/>
          <c:order val="4"/>
          <c:tx>
            <c:strRef>
              <c:f>'Figure 2B'!$F$4</c:f>
              <c:strCache>
                <c:ptCount val="1"/>
                <c:pt idx="0">
                  <c:v>Uterus (females)</c:v>
                </c:pt>
              </c:strCache>
            </c:strRef>
          </c:tx>
          <c:spPr>
            <a:ln w="28575" cap="rnd">
              <a:solidFill>
                <a:schemeClr val="accent6"/>
              </a:solidFill>
              <a:prstDash val="dashDot"/>
              <a:round/>
            </a:ln>
            <a:effectLst/>
          </c:spPr>
          <c:marker>
            <c:symbol val="none"/>
          </c:marker>
          <c:val>
            <c:numRef>
              <c:f>'Figure 2B'!$F$5:$F$47</c:f>
              <c:numCache>
                <c:formatCode>0.0</c:formatCode>
                <c:ptCount val="43"/>
                <c:pt idx="0">
                  <c:v>6.4736033079525805</c:v>
                </c:pt>
                <c:pt idx="1">
                  <c:v>6.1907206227612814</c:v>
                </c:pt>
                <c:pt idx="2">
                  <c:v>5.8356155922726147</c:v>
                </c:pt>
                <c:pt idx="3">
                  <c:v>6.4513471215939324</c:v>
                </c:pt>
                <c:pt idx="4">
                  <c:v>5.7128158181266713</c:v>
                </c:pt>
                <c:pt idx="5">
                  <c:v>6.0965248693642407</c:v>
                </c:pt>
                <c:pt idx="6">
                  <c:v>6.1786620477651386</c:v>
                </c:pt>
                <c:pt idx="7">
                  <c:v>5.6653497923624832</c:v>
                </c:pt>
                <c:pt idx="8">
                  <c:v>5.6017836877418263</c:v>
                </c:pt>
                <c:pt idx="9">
                  <c:v>5.3958698961837079</c:v>
                </c:pt>
                <c:pt idx="10">
                  <c:v>5.1552652609918157</c:v>
                </c:pt>
                <c:pt idx="11">
                  <c:v>5.7391499012401912</c:v>
                </c:pt>
                <c:pt idx="12">
                  <c:v>5.5172401962787259</c:v>
                </c:pt>
                <c:pt idx="13">
                  <c:v>5.3802517699750094</c:v>
                </c:pt>
                <c:pt idx="14">
                  <c:v>5.3780715061105049</c:v>
                </c:pt>
                <c:pt idx="15">
                  <c:v>5.4250122286062465</c:v>
                </c:pt>
                <c:pt idx="16">
                  <c:v>5.1491698994775978</c:v>
                </c:pt>
                <c:pt idx="17">
                  <c:v>5.2188347794835623</c:v>
                </c:pt>
                <c:pt idx="18">
                  <c:v>5.3223670094285724</c:v>
                </c:pt>
                <c:pt idx="19">
                  <c:v>5.5972909272587463</c:v>
                </c:pt>
                <c:pt idx="20">
                  <c:v>5.4701258173671947</c:v>
                </c:pt>
                <c:pt idx="21">
                  <c:v>4.8892936182281144</c:v>
                </c:pt>
                <c:pt idx="22">
                  <c:v>5.0548888358163211</c:v>
                </c:pt>
                <c:pt idx="23">
                  <c:v>5.5486734232587533</c:v>
                </c:pt>
                <c:pt idx="24">
                  <c:v>5.366785597191166</c:v>
                </c:pt>
                <c:pt idx="25">
                  <c:v>5.7236242066607517</c:v>
                </c:pt>
                <c:pt idx="26">
                  <c:v>5.8432757171389298</c:v>
                </c:pt>
                <c:pt idx="27">
                  <c:v>5.6046128975026388</c:v>
                </c:pt>
                <c:pt idx="28">
                  <c:v>6.0415007388473709</c:v>
                </c:pt>
                <c:pt idx="29">
                  <c:v>6.051763396516348</c:v>
                </c:pt>
                <c:pt idx="30">
                  <c:v>5.860230712603169</c:v>
                </c:pt>
                <c:pt idx="31">
                  <c:v>6.4886218864654994</c:v>
                </c:pt>
                <c:pt idx="32">
                  <c:v>6.6810908242422249</c:v>
                </c:pt>
                <c:pt idx="33">
                  <c:v>6.4261389250576446</c:v>
                </c:pt>
                <c:pt idx="34">
                  <c:v>6.6681391975157878</c:v>
                </c:pt>
                <c:pt idx="35">
                  <c:v>6.6493639281551316</c:v>
                </c:pt>
                <c:pt idx="36">
                  <c:v>6.8271385728851746</c:v>
                </c:pt>
                <c:pt idx="37">
                  <c:v>7.0950330348583233</c:v>
                </c:pt>
                <c:pt idx="38">
                  <c:v>6.9388414376790939</c:v>
                </c:pt>
                <c:pt idx="39">
                  <c:v>7.2845426470983536</c:v>
                </c:pt>
                <c:pt idx="40">
                  <c:v>7.3140415944091259</c:v>
                </c:pt>
                <c:pt idx="41">
                  <c:v>7.40857171848576</c:v>
                </c:pt>
                <c:pt idx="42">
                  <c:v>7.5375782909345705</c:v>
                </c:pt>
              </c:numCache>
            </c:numRef>
          </c:val>
          <c:smooth val="0"/>
          <c:extLst>
            <c:ext xmlns:c16="http://schemas.microsoft.com/office/drawing/2014/chart" uri="{C3380CC4-5D6E-409C-BE32-E72D297353CC}">
              <c16:uniqueId val="{00000005-B69B-4852-9A2A-F1B90EFE49C3}"/>
            </c:ext>
          </c:extLst>
        </c:ser>
        <c:ser>
          <c:idx val="5"/>
          <c:order val="5"/>
          <c:tx>
            <c:strRef>
              <c:f>'Figure 2B'!$G$4</c:f>
              <c:strCache>
                <c:ptCount val="1"/>
                <c:pt idx="0">
                  <c:v>Liver and intrahepatic bile duct* (females)</c:v>
                </c:pt>
              </c:strCache>
            </c:strRef>
          </c:tx>
          <c:spPr>
            <a:ln w="19050" cap="rnd">
              <a:solidFill>
                <a:schemeClr val="accent1"/>
              </a:solidFill>
              <a:prstDash val="dash"/>
              <a:round/>
            </a:ln>
            <a:effectLst/>
          </c:spPr>
          <c:marker>
            <c:symbol val="none"/>
          </c:marker>
          <c:cat>
            <c:numRef>
              <c:f>'Figure 2B'!$A$5:$A$47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2B'!$G$5:$G$47</c:f>
              <c:numCache>
                <c:formatCode>0.0</c:formatCode>
                <c:ptCount val="43"/>
                <c:pt idx="0">
                  <c:v>1.5000984928958336</c:v>
                </c:pt>
                <c:pt idx="1">
                  <c:v>1.6805152402991412</c:v>
                </c:pt>
                <c:pt idx="2">
                  <c:v>1.8833015339381798</c:v>
                </c:pt>
                <c:pt idx="3">
                  <c:v>1.9357072826437931</c:v>
                </c:pt>
                <c:pt idx="4">
                  <c:v>2.1032700803718063</c:v>
                </c:pt>
                <c:pt idx="5">
                  <c:v>1.9699476675697214</c:v>
                </c:pt>
                <c:pt idx="6">
                  <c:v>1.9960350447103519</c:v>
                </c:pt>
                <c:pt idx="7">
                  <c:v>1.728358801899109</c:v>
                </c:pt>
                <c:pt idx="8">
                  <c:v>1.8085951883651319</c:v>
                </c:pt>
                <c:pt idx="9">
                  <c:v>1.8770911378551494</c:v>
                </c:pt>
                <c:pt idx="10">
                  <c:v>1.9598735335413582</c:v>
                </c:pt>
                <c:pt idx="11">
                  <c:v>1.9414112386533402</c:v>
                </c:pt>
                <c:pt idx="12">
                  <c:v>1.9616125363187094</c:v>
                </c:pt>
                <c:pt idx="13">
                  <c:v>1.9040582578099208</c:v>
                </c:pt>
                <c:pt idx="14">
                  <c:v>2.328162639859896</c:v>
                </c:pt>
                <c:pt idx="15">
                  <c:v>2.4864986155884043</c:v>
                </c:pt>
                <c:pt idx="16">
                  <c:v>2.4640317812107071</c:v>
                </c:pt>
                <c:pt idx="17">
                  <c:v>2.4183069028161075</c:v>
                </c:pt>
                <c:pt idx="18">
                  <c:v>2.4993137358131841</c:v>
                </c:pt>
                <c:pt idx="19">
                  <c:v>2.7129600514554255</c:v>
                </c:pt>
                <c:pt idx="20">
                  <c:v>2.6790672266244666</c:v>
                </c:pt>
                <c:pt idx="21">
                  <c:v>2.9120152741770218</c:v>
                </c:pt>
                <c:pt idx="22">
                  <c:v>3.1468608584788775</c:v>
                </c:pt>
                <c:pt idx="23">
                  <c:v>3.3537090183682929</c:v>
                </c:pt>
                <c:pt idx="24">
                  <c:v>3.3118104215496733</c:v>
                </c:pt>
                <c:pt idx="25">
                  <c:v>3.5912527745314309</c:v>
                </c:pt>
                <c:pt idx="26">
                  <c:v>3.7500332897573645</c:v>
                </c:pt>
                <c:pt idx="27">
                  <c:v>4.0603340933935739</c:v>
                </c:pt>
                <c:pt idx="28">
                  <c:v>4.4252602678584454</c:v>
                </c:pt>
                <c:pt idx="29">
                  <c:v>4.9282097083566212</c:v>
                </c:pt>
                <c:pt idx="30">
                  <c:v>4.6287484332932127</c:v>
                </c:pt>
                <c:pt idx="31">
                  <c:v>4.8451855050629851</c:v>
                </c:pt>
                <c:pt idx="32">
                  <c:v>4.9689416754875557</c:v>
                </c:pt>
                <c:pt idx="33">
                  <c:v>5.1147432744186219</c:v>
                </c:pt>
                <c:pt idx="34">
                  <c:v>5.0180087639724835</c:v>
                </c:pt>
                <c:pt idx="35">
                  <c:v>4.9618237713348972</c:v>
                </c:pt>
                <c:pt idx="36">
                  <c:v>5.3874699939881285</c:v>
                </c:pt>
                <c:pt idx="37">
                  <c:v>5.355742579776952</c:v>
                </c:pt>
                <c:pt idx="38">
                  <c:v>5.2601612042083534</c:v>
                </c:pt>
                <c:pt idx="39">
                  <c:v>5.535838700903029</c:v>
                </c:pt>
                <c:pt idx="40">
                  <c:v>5.7402231282922305</c:v>
                </c:pt>
                <c:pt idx="41">
                  <c:v>5.8978364843748601</c:v>
                </c:pt>
                <c:pt idx="42">
                  <c:v>6.05973752061821</c:v>
                </c:pt>
              </c:numCache>
            </c:numRef>
          </c:val>
          <c:smooth val="0"/>
          <c:extLst>
            <c:ext xmlns:c16="http://schemas.microsoft.com/office/drawing/2014/chart" uri="{C3380CC4-5D6E-409C-BE32-E72D297353CC}">
              <c16:uniqueId val="{00000006-B69B-4852-9A2A-F1B90EFE49C3}"/>
            </c:ext>
          </c:extLst>
        </c:ser>
        <c:ser>
          <c:idx val="7"/>
          <c:order val="6"/>
          <c:tx>
            <c:strRef>
              <c:f>'Figure 2B'!$H$4</c:f>
              <c:strCache>
                <c:ptCount val="1"/>
                <c:pt idx="0">
                  <c:v>Leukemia (females)</c:v>
                </c:pt>
              </c:strCache>
            </c:strRef>
          </c:tx>
          <c:spPr>
            <a:ln w="19050" cap="rnd">
              <a:solidFill>
                <a:schemeClr val="accent3"/>
              </a:solidFill>
              <a:prstDash val="dashDot"/>
              <a:round/>
            </a:ln>
            <a:effectLst/>
          </c:spPr>
          <c:marker>
            <c:symbol val="none"/>
          </c:marker>
          <c:cat>
            <c:numRef>
              <c:f>'Figure 2B'!$A$5:$A$47</c:f>
              <c:numCache>
                <c:formatCode>General</c:formatCode>
                <c:ptCount val="4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numCache>
            </c:numRef>
          </c:cat>
          <c:val>
            <c:numRef>
              <c:f>'Figure 2B'!$H$5:$H$47</c:f>
              <c:numCache>
                <c:formatCode>0.0</c:formatCode>
                <c:ptCount val="43"/>
                <c:pt idx="0">
                  <c:v>8.1785482923350497</c:v>
                </c:pt>
                <c:pt idx="1">
                  <c:v>8.6286424881589419</c:v>
                </c:pt>
                <c:pt idx="2">
                  <c:v>7.7807263944801699</c:v>
                </c:pt>
                <c:pt idx="3">
                  <c:v>8.1663661719834835</c:v>
                </c:pt>
                <c:pt idx="4">
                  <c:v>8.392487510163436</c:v>
                </c:pt>
                <c:pt idx="5">
                  <c:v>7.8925007637726647</c:v>
                </c:pt>
                <c:pt idx="6">
                  <c:v>7.983756214834056</c:v>
                </c:pt>
                <c:pt idx="7">
                  <c:v>7.5866336561488046</c:v>
                </c:pt>
                <c:pt idx="8">
                  <c:v>7.8915816762634536</c:v>
                </c:pt>
                <c:pt idx="9">
                  <c:v>7.8535802876531209</c:v>
                </c:pt>
                <c:pt idx="10">
                  <c:v>7.2695845515362159</c:v>
                </c:pt>
                <c:pt idx="11">
                  <c:v>6.9922763364029263</c:v>
                </c:pt>
                <c:pt idx="12">
                  <c:v>7.5374742994812429</c:v>
                </c:pt>
                <c:pt idx="13">
                  <c:v>7.3491563242208562</c:v>
                </c:pt>
                <c:pt idx="14">
                  <c:v>7.0741758342798127</c:v>
                </c:pt>
                <c:pt idx="15">
                  <c:v>7.2455131015434304</c:v>
                </c:pt>
                <c:pt idx="16">
                  <c:v>6.6766723563048052</c:v>
                </c:pt>
                <c:pt idx="17">
                  <c:v>6.8567709263032324</c:v>
                </c:pt>
                <c:pt idx="18">
                  <c:v>6.5308805079727943</c:v>
                </c:pt>
                <c:pt idx="19">
                  <c:v>7.3340126263706304</c:v>
                </c:pt>
                <c:pt idx="20">
                  <c:v>6.7828135863192376</c:v>
                </c:pt>
                <c:pt idx="21">
                  <c:v>6.6720078806107184</c:v>
                </c:pt>
                <c:pt idx="22">
                  <c:v>6.8980037922970041</c:v>
                </c:pt>
                <c:pt idx="23">
                  <c:v>6.5331126088863716</c:v>
                </c:pt>
                <c:pt idx="24">
                  <c:v>6.7779100449047061</c:v>
                </c:pt>
                <c:pt idx="25">
                  <c:v>6.8921674217839195</c:v>
                </c:pt>
                <c:pt idx="26">
                  <c:v>6.2714098824841882</c:v>
                </c:pt>
                <c:pt idx="27">
                  <c:v>6.5076946351292468</c:v>
                </c:pt>
                <c:pt idx="28">
                  <c:v>6.8512136530560097</c:v>
                </c:pt>
                <c:pt idx="29">
                  <c:v>6.5662614671387098</c:v>
                </c:pt>
                <c:pt idx="30">
                  <c:v>6.3886319611050784</c:v>
                </c:pt>
                <c:pt idx="31">
                  <c:v>6.0704294817405549</c:v>
                </c:pt>
                <c:pt idx="32">
                  <c:v>6.31507164395624</c:v>
                </c:pt>
                <c:pt idx="33">
                  <c:v>6.2968628376241966</c:v>
                </c:pt>
                <c:pt idx="34">
                  <c:v>6.0769002773162306</c:v>
                </c:pt>
                <c:pt idx="35">
                  <c:v>5.6950403509993581</c:v>
                </c:pt>
                <c:pt idx="36">
                  <c:v>5.7898254456614833</c:v>
                </c:pt>
                <c:pt idx="37">
                  <c:v>5.3983264173000727</c:v>
                </c:pt>
                <c:pt idx="38">
                  <c:v>5.5801824023883864</c:v>
                </c:pt>
                <c:pt idx="39">
                  <c:v>5.2218275385111834</c:v>
                </c:pt>
                <c:pt idx="40">
                  <c:v>5.3300846855370034</c:v>
                </c:pt>
                <c:pt idx="41">
                  <c:v>5.35481684100154</c:v>
                </c:pt>
                <c:pt idx="42">
                  <c:v>5.3408084921484535</c:v>
                </c:pt>
              </c:numCache>
            </c:numRef>
          </c:val>
          <c:smooth val="0"/>
          <c:extLst>
            <c:ext xmlns:c16="http://schemas.microsoft.com/office/drawing/2014/chart" uri="{C3380CC4-5D6E-409C-BE32-E72D297353CC}">
              <c16:uniqueId val="{00000007-B69B-4852-9A2A-F1B90EFE49C3}"/>
            </c:ext>
          </c:extLst>
        </c:ser>
        <c:ser>
          <c:idx val="8"/>
          <c:order val="7"/>
          <c:tx>
            <c:strRef>
              <c:f>'Figure 2B'!$I$4</c:f>
              <c:strCache>
                <c:ptCount val="1"/>
                <c:pt idx="0">
                  <c:v>Bladder (females)</c:v>
                </c:pt>
              </c:strCache>
            </c:strRef>
          </c:tx>
          <c:spPr>
            <a:ln w="19050" cap="rnd">
              <a:solidFill>
                <a:srgbClr val="A6A6A6"/>
              </a:solidFill>
              <a:prstDash val="dashDot"/>
              <a:round/>
            </a:ln>
            <a:effectLst/>
          </c:spPr>
          <c:marker>
            <c:symbol val="none"/>
          </c:marker>
          <c:val>
            <c:numRef>
              <c:f>'Figure 2B'!$I$5:$I$47</c:f>
              <c:numCache>
                <c:formatCode>0.0</c:formatCode>
                <c:ptCount val="43"/>
                <c:pt idx="0">
                  <c:v>4.1094382689671178</c:v>
                </c:pt>
                <c:pt idx="1">
                  <c:v>3.88798553635303</c:v>
                </c:pt>
                <c:pt idx="2">
                  <c:v>3.5190805364313387</c:v>
                </c:pt>
                <c:pt idx="3">
                  <c:v>3.488574027423609</c:v>
                </c:pt>
                <c:pt idx="4">
                  <c:v>4.0760634924034562</c:v>
                </c:pt>
                <c:pt idx="5">
                  <c:v>3.6891504404605064</c:v>
                </c:pt>
                <c:pt idx="6">
                  <c:v>3.8322573104083828</c:v>
                </c:pt>
                <c:pt idx="7">
                  <c:v>3.5979120586408615</c:v>
                </c:pt>
                <c:pt idx="8">
                  <c:v>3.2544977726426323</c:v>
                </c:pt>
                <c:pt idx="9">
                  <c:v>3.7127219480302034</c:v>
                </c:pt>
                <c:pt idx="10">
                  <c:v>3.9752336963734667</c:v>
                </c:pt>
                <c:pt idx="11">
                  <c:v>3.3697181609269777</c:v>
                </c:pt>
                <c:pt idx="12">
                  <c:v>3.3871590230466002</c:v>
                </c:pt>
                <c:pt idx="13">
                  <c:v>3.5204579325104044</c:v>
                </c:pt>
                <c:pt idx="14">
                  <c:v>3.574665383396713</c:v>
                </c:pt>
                <c:pt idx="15">
                  <c:v>3.5859709622305713</c:v>
                </c:pt>
                <c:pt idx="16">
                  <c:v>3.492702179863012</c:v>
                </c:pt>
                <c:pt idx="17">
                  <c:v>3.3136352757117726</c:v>
                </c:pt>
                <c:pt idx="18">
                  <c:v>3.2973765684727434</c:v>
                </c:pt>
                <c:pt idx="19">
                  <c:v>3.5763023155376059</c:v>
                </c:pt>
                <c:pt idx="20">
                  <c:v>3.5811886655978564</c:v>
                </c:pt>
                <c:pt idx="21">
                  <c:v>3.482173329978139</c:v>
                </c:pt>
                <c:pt idx="22">
                  <c:v>3.5021516329162221</c:v>
                </c:pt>
                <c:pt idx="23">
                  <c:v>3.6528118786767649</c:v>
                </c:pt>
                <c:pt idx="24">
                  <c:v>3.4819722850469517</c:v>
                </c:pt>
                <c:pt idx="25">
                  <c:v>3.5899668651053589</c:v>
                </c:pt>
                <c:pt idx="26">
                  <c:v>3.4917847002787981</c:v>
                </c:pt>
                <c:pt idx="27">
                  <c:v>3.5548933820274877</c:v>
                </c:pt>
                <c:pt idx="28">
                  <c:v>3.3008193119052085</c:v>
                </c:pt>
                <c:pt idx="29">
                  <c:v>3.0874538929350108</c:v>
                </c:pt>
                <c:pt idx="30">
                  <c:v>3.4268959086085591</c:v>
                </c:pt>
                <c:pt idx="31">
                  <c:v>3.1466990692186649</c:v>
                </c:pt>
                <c:pt idx="32">
                  <c:v>3.4603782295832106</c:v>
                </c:pt>
                <c:pt idx="33">
                  <c:v>3.2950127714238158</c:v>
                </c:pt>
                <c:pt idx="34">
                  <c:v>3.097580182409768</c:v>
                </c:pt>
                <c:pt idx="35">
                  <c:v>3.2420619313172265</c:v>
                </c:pt>
                <c:pt idx="36">
                  <c:v>2.8652130308452555</c:v>
                </c:pt>
                <c:pt idx="37">
                  <c:v>2.8251305119667798</c:v>
                </c:pt>
                <c:pt idx="38">
                  <c:v>2.7909263944649441</c:v>
                </c:pt>
                <c:pt idx="39">
                  <c:v>2.7822484858797605</c:v>
                </c:pt>
                <c:pt idx="40">
                  <c:v>2.8421921320946755</c:v>
                </c:pt>
                <c:pt idx="41">
                  <c:v>2.8566732339394711</c:v>
                </c:pt>
                <c:pt idx="42">
                  <c:v>2.8731172211318436</c:v>
                </c:pt>
              </c:numCache>
            </c:numRef>
          </c:val>
          <c:smooth val="0"/>
          <c:extLst>
            <c:ext xmlns:c16="http://schemas.microsoft.com/office/drawing/2014/chart" uri="{C3380CC4-5D6E-409C-BE32-E72D297353CC}">
              <c16:uniqueId val="{00000008-B69B-4852-9A2A-F1B90EFE49C3}"/>
            </c:ext>
          </c:extLst>
        </c:ser>
        <c:ser>
          <c:idx val="9"/>
          <c:order val="8"/>
          <c:tx>
            <c:strRef>
              <c:f>'Figure 2B'!$J$4</c:f>
              <c:strCache>
                <c:ptCount val="1"/>
                <c:pt idx="0">
                  <c:v>Head and neck (females)</c:v>
                </c:pt>
              </c:strCache>
            </c:strRef>
          </c:tx>
          <c:spPr>
            <a:ln w="19050" cap="rnd">
              <a:solidFill>
                <a:schemeClr val="accent2"/>
              </a:solidFill>
              <a:prstDash val="lgDashDotDot"/>
              <a:round/>
            </a:ln>
            <a:effectLst/>
          </c:spPr>
          <c:marker>
            <c:symbol val="none"/>
          </c:marker>
          <c:val>
            <c:numRef>
              <c:f>'Figure 2B'!$J$5:$J$47</c:f>
              <c:numCache>
                <c:formatCode>0.0</c:formatCode>
                <c:ptCount val="43"/>
                <c:pt idx="0">
                  <c:v>4.2103928611630312</c:v>
                </c:pt>
                <c:pt idx="1">
                  <c:v>4.0937930860237817</c:v>
                </c:pt>
                <c:pt idx="2">
                  <c:v>4.182776452168536</c:v>
                </c:pt>
                <c:pt idx="3">
                  <c:v>4.1743555740505087</c:v>
                </c:pt>
                <c:pt idx="4">
                  <c:v>3.8931360013555523</c:v>
                </c:pt>
                <c:pt idx="5">
                  <c:v>3.8541346196912865</c:v>
                </c:pt>
                <c:pt idx="6">
                  <c:v>3.7791404761673753</c:v>
                </c:pt>
                <c:pt idx="7">
                  <c:v>3.9934253632430448</c:v>
                </c:pt>
                <c:pt idx="8">
                  <c:v>3.754287354046935</c:v>
                </c:pt>
                <c:pt idx="9">
                  <c:v>3.565721679631511</c:v>
                </c:pt>
                <c:pt idx="10">
                  <c:v>3.5997822063742149</c:v>
                </c:pt>
                <c:pt idx="11">
                  <c:v>3.8901031263550698</c:v>
                </c:pt>
                <c:pt idx="12">
                  <c:v>3.2322897537996962</c:v>
                </c:pt>
                <c:pt idx="13">
                  <c:v>3.7755167076271778</c:v>
                </c:pt>
                <c:pt idx="14">
                  <c:v>3.7275272581859853</c:v>
                </c:pt>
                <c:pt idx="15">
                  <c:v>3.4690399226564055</c:v>
                </c:pt>
                <c:pt idx="16">
                  <c:v>3.3427065820098472</c:v>
                </c:pt>
                <c:pt idx="17">
                  <c:v>3.116547060576691</c:v>
                </c:pt>
                <c:pt idx="18">
                  <c:v>3.4129551906273425</c:v>
                </c:pt>
                <c:pt idx="19">
                  <c:v>3.3049237225914436</c:v>
                </c:pt>
                <c:pt idx="20">
                  <c:v>3.5621799866649666</c:v>
                </c:pt>
                <c:pt idx="21">
                  <c:v>3.3136638013902053</c:v>
                </c:pt>
                <c:pt idx="22">
                  <c:v>2.8326673308224621</c:v>
                </c:pt>
                <c:pt idx="23">
                  <c:v>3.0866787488965142</c:v>
                </c:pt>
                <c:pt idx="24">
                  <c:v>3.1415553605525437</c:v>
                </c:pt>
                <c:pt idx="25">
                  <c:v>2.8591082488978721</c:v>
                </c:pt>
                <c:pt idx="26">
                  <c:v>3.1139612667142895</c:v>
                </c:pt>
                <c:pt idx="27">
                  <c:v>2.6903667896404038</c:v>
                </c:pt>
                <c:pt idx="28">
                  <c:v>2.6399600442076885</c:v>
                </c:pt>
                <c:pt idx="29">
                  <c:v>2.922885699603007</c:v>
                </c:pt>
                <c:pt idx="30">
                  <c:v>2.9664918812682446</c:v>
                </c:pt>
                <c:pt idx="31">
                  <c:v>2.8582481443703509</c:v>
                </c:pt>
                <c:pt idx="32">
                  <c:v>3.3162025719503618</c:v>
                </c:pt>
                <c:pt idx="33">
                  <c:v>2.7609663705214755</c:v>
                </c:pt>
                <c:pt idx="34">
                  <c:v>2.9132591092417468</c:v>
                </c:pt>
                <c:pt idx="35">
                  <c:v>2.5773261945301966</c:v>
                </c:pt>
                <c:pt idx="36">
                  <c:v>2.8710556173562272</c:v>
                </c:pt>
                <c:pt idx="37">
                  <c:v>2.7492998054850144</c:v>
                </c:pt>
                <c:pt idx="38">
                  <c:v>2.7598562630114944</c:v>
                </c:pt>
                <c:pt idx="39">
                  <c:v>2.8234029823450024</c:v>
                </c:pt>
                <c:pt idx="40">
                  <c:v>2.7252740717028043</c:v>
                </c:pt>
                <c:pt idx="41">
                  <c:v>2.7288119015870524</c:v>
                </c:pt>
                <c:pt idx="42">
                  <c:v>2.7086013022229212</c:v>
                </c:pt>
              </c:numCache>
            </c:numRef>
          </c:val>
          <c:smooth val="0"/>
          <c:extLst>
            <c:ext xmlns:c16="http://schemas.microsoft.com/office/drawing/2014/chart" uri="{C3380CC4-5D6E-409C-BE32-E72D297353CC}">
              <c16:uniqueId val="{00000009-B69B-4852-9A2A-F1B90EFE49C3}"/>
            </c:ext>
          </c:extLst>
        </c:ser>
        <c:ser>
          <c:idx val="10"/>
          <c:order val="9"/>
          <c:tx>
            <c:strRef>
              <c:f>'Figure 2B'!$K$4</c:f>
              <c:strCache>
                <c:ptCount val="1"/>
                <c:pt idx="0">
                  <c:v>Cervix (females)</c:v>
                </c:pt>
              </c:strCache>
            </c:strRef>
          </c:tx>
          <c:spPr>
            <a:ln w="19050" cap="rnd">
              <a:solidFill>
                <a:schemeClr val="tx1"/>
              </a:solidFill>
              <a:prstDash val="sysDash"/>
              <a:round/>
            </a:ln>
            <a:effectLst/>
          </c:spPr>
          <c:marker>
            <c:symbol val="none"/>
          </c:marker>
          <c:val>
            <c:numRef>
              <c:f>'Figure 2B'!$K$5:$K$49</c:f>
              <c:numCache>
                <c:formatCode>0.0</c:formatCode>
                <c:ptCount val="45"/>
                <c:pt idx="0">
                  <c:v>4.8741998314148898</c:v>
                </c:pt>
                <c:pt idx="1">
                  <c:v>4.5398948225581988</c:v>
                </c:pt>
                <c:pt idx="2">
                  <c:v>4.3959249927996433</c:v>
                </c:pt>
                <c:pt idx="3">
                  <c:v>4.2384682245505472</c:v>
                </c:pt>
                <c:pt idx="4">
                  <c:v>4.0299573017598078</c:v>
                </c:pt>
                <c:pt idx="5">
                  <c:v>3.9540114100486581</c:v>
                </c:pt>
                <c:pt idx="6">
                  <c:v>4.1196015899996823</c:v>
                </c:pt>
                <c:pt idx="7">
                  <c:v>3.8777367677784271</c:v>
                </c:pt>
                <c:pt idx="8">
                  <c:v>3.1999821760850273</c:v>
                </c:pt>
                <c:pt idx="9">
                  <c:v>3.6168743177087501</c:v>
                </c:pt>
                <c:pt idx="10">
                  <c:v>3.650006649881079</c:v>
                </c:pt>
                <c:pt idx="11">
                  <c:v>3.2796218872094562</c:v>
                </c:pt>
                <c:pt idx="12">
                  <c:v>3.5512369892974611</c:v>
                </c:pt>
                <c:pt idx="13">
                  <c:v>3.2760303780471425</c:v>
                </c:pt>
                <c:pt idx="14">
                  <c:v>3.0346825574525718</c:v>
                </c:pt>
                <c:pt idx="15">
                  <c:v>3.2320454299554897</c:v>
                </c:pt>
                <c:pt idx="16">
                  <c:v>2.9325859614722884</c:v>
                </c:pt>
                <c:pt idx="17">
                  <c:v>2.8927412033586446</c:v>
                </c:pt>
                <c:pt idx="18">
                  <c:v>2.5401395167445542</c:v>
                </c:pt>
                <c:pt idx="19">
                  <c:v>2.5615390207102373</c:v>
                </c:pt>
                <c:pt idx="20">
                  <c:v>2.5963899286276733</c:v>
                </c:pt>
                <c:pt idx="21">
                  <c:v>2.4093043932752209</c:v>
                </c:pt>
                <c:pt idx="22">
                  <c:v>2.4683922833312493</c:v>
                </c:pt>
                <c:pt idx="23">
                  <c:v>2.4667467867217119</c:v>
                </c:pt>
                <c:pt idx="24">
                  <c:v>2.2612836689273061</c:v>
                </c:pt>
                <c:pt idx="25">
                  <c:v>2.268663900649146</c:v>
                </c:pt>
                <c:pt idx="26">
                  <c:v>2.2363514057477927</c:v>
                </c:pt>
                <c:pt idx="27">
                  <c:v>2.3034054972794449</c:v>
                </c:pt>
                <c:pt idx="28">
                  <c:v>2.5858950527271194</c:v>
                </c:pt>
                <c:pt idx="29">
                  <c:v>2.2939677727853329</c:v>
                </c:pt>
                <c:pt idx="30">
                  <c:v>2.4028955744525669</c:v>
                </c:pt>
                <c:pt idx="31">
                  <c:v>2.1754592419797545</c:v>
                </c:pt>
                <c:pt idx="32">
                  <c:v>2.2205705477829163</c:v>
                </c:pt>
                <c:pt idx="33">
                  <c:v>2.1977341894354012</c:v>
                </c:pt>
                <c:pt idx="34">
                  <c:v>1.9966889453289929</c:v>
                </c:pt>
                <c:pt idx="35">
                  <c:v>2.2485873941978092</c:v>
                </c:pt>
                <c:pt idx="36">
                  <c:v>2.130440699126888</c:v>
                </c:pt>
                <c:pt idx="37">
                  <c:v>2.1313784732249808</c:v>
                </c:pt>
                <c:pt idx="38">
                  <c:v>2.0808870287984638</c:v>
                </c:pt>
                <c:pt idx="39">
                  <c:v>2.1977073590224232</c:v>
                </c:pt>
                <c:pt idx="40">
                  <c:v>2.0667033654158526</c:v>
                </c:pt>
                <c:pt idx="41">
                  <c:v>2.0767419845653432</c:v>
                </c:pt>
                <c:pt idx="42">
                  <c:v>2.0608783883759316</c:v>
                </c:pt>
              </c:numCache>
            </c:numRef>
          </c:val>
          <c:smooth val="0"/>
          <c:extLst>
            <c:ext xmlns:c16="http://schemas.microsoft.com/office/drawing/2014/chart" uri="{C3380CC4-5D6E-409C-BE32-E72D297353CC}">
              <c16:uniqueId val="{0000000A-B69B-4852-9A2A-F1B90EFE49C3}"/>
            </c:ext>
          </c:extLst>
        </c:ser>
        <c:dLbls>
          <c:showLegendKey val="0"/>
          <c:showVal val="0"/>
          <c:showCatName val="0"/>
          <c:showSerName val="0"/>
          <c:showPercent val="0"/>
          <c:showBubbleSize val="0"/>
        </c:dLbls>
        <c:marker val="1"/>
        <c:smooth val="0"/>
        <c:axId val="676784880"/>
        <c:axId val="676785272"/>
      </c:lineChart>
      <c:dateAx>
        <c:axId val="67678488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CA" sz="1600"/>
                  <a:t>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out"/>
        <c:tickLblPos val="nextTo"/>
        <c:spPr>
          <a:noFill/>
          <a:ln w="9525" cap="flat" cmpd="sng" algn="ctr">
            <a:solidFill>
              <a:schemeClr val="tx1"/>
            </a:solidFill>
            <a:round/>
          </a:ln>
          <a:effectLst/>
        </c:spPr>
        <c:txPr>
          <a:bodyPr rot="0" spcFirstLastPara="1" vertOverflow="ellipsis" wrap="square" anchor="b" anchorCtr="0"/>
          <a:lstStyle/>
          <a:p>
            <a:pPr>
              <a:defRPr sz="1600" b="0" i="0" u="none" strike="noStrike" kern="1200" baseline="0">
                <a:solidFill>
                  <a:schemeClr val="tx1">
                    <a:lumMod val="50000"/>
                    <a:lumOff val="50000"/>
                  </a:schemeClr>
                </a:solidFill>
                <a:latin typeface="+mn-lt"/>
                <a:ea typeface="+mn-ea"/>
                <a:cs typeface="+mn-cs"/>
              </a:defRPr>
            </a:pPr>
            <a:endParaRPr lang="en-US"/>
          </a:p>
        </c:txPr>
        <c:crossAx val="676785272"/>
        <c:crosses val="autoZero"/>
        <c:auto val="0"/>
        <c:lblOffset val="100"/>
        <c:baseTimeUnit val="days"/>
        <c:minorUnit val="1"/>
      </c:dateAx>
      <c:valAx>
        <c:axId val="676785272"/>
        <c:scaling>
          <c:orientation val="minMax"/>
          <c:max val="2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50000"/>
                        <a:lumOff val="50000"/>
                      </a:schemeClr>
                    </a:solidFill>
                    <a:latin typeface="+mn-lt"/>
                    <a:ea typeface="+mn-ea"/>
                    <a:cs typeface="+mn-cs"/>
                  </a:defRPr>
                </a:pPr>
                <a:r>
                  <a:rPr lang="en-US" sz="1600">
                    <a:solidFill>
                      <a:schemeClr val="tx1">
                        <a:lumMod val="50000"/>
                        <a:lumOff val="50000"/>
                      </a:schemeClr>
                    </a:solidFill>
                  </a:rPr>
                  <a:t>Age-standardized mortality rate (per 100,000)</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50000"/>
                      <a:lumOff val="50000"/>
                    </a:schemeClr>
                  </a:solidFill>
                  <a:latin typeface="+mn-lt"/>
                  <a:ea typeface="+mn-ea"/>
                  <a:cs typeface="+mn-cs"/>
                </a:defRPr>
              </a:pPr>
              <a:endParaRPr lang="en-CA"/>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50000"/>
                    <a:lumOff val="50000"/>
                  </a:schemeClr>
                </a:solidFill>
                <a:latin typeface="+mn-lt"/>
                <a:ea typeface="+mn-ea"/>
                <a:cs typeface="+mn-cs"/>
              </a:defRPr>
            </a:pPr>
            <a:endParaRPr lang="en-US"/>
          </a:p>
        </c:txPr>
        <c:crossAx val="676784880"/>
        <c:crosses val="autoZero"/>
        <c:crossBetween val="midCat"/>
        <c:majorUnit val="5"/>
        <c:minorUnit val="1"/>
      </c:valAx>
      <c:spPr>
        <a:noFill/>
        <a:ln>
          <a:noFill/>
        </a:ln>
        <a:effectLst/>
      </c:spPr>
    </c:plotArea>
    <c:legend>
      <c:legendPos val="b"/>
      <c:legendEntry>
        <c:idx val="0"/>
        <c:delete val="1"/>
      </c:legendEntry>
      <c:layout>
        <c:manualLayout>
          <c:xMode val="edge"/>
          <c:yMode val="edge"/>
          <c:x val="2.9473262989032828E-2"/>
          <c:y val="0.88789561442621467"/>
          <c:w val="0.96919999779901722"/>
          <c:h val="9.029427563435839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1005839</xdr:colOff>
      <xdr:row>5</xdr:row>
      <xdr:rowOff>174171</xdr:rowOff>
    </xdr:from>
    <xdr:to>
      <xdr:col>19</xdr:col>
      <xdr:colOff>60959</xdr:colOff>
      <xdr:row>29</xdr:row>
      <xdr:rowOff>126275</xdr:rowOff>
    </xdr:to>
    <xdr:graphicFrame macro="">
      <xdr:nvGraphicFramePr>
        <xdr:cNvPr id="3" name="Chart 1">
          <a:extLst>
            <a:ext uri="{FF2B5EF4-FFF2-40B4-BE49-F238E27FC236}">
              <a16:creationId xmlns:a16="http://schemas.microsoft.com/office/drawing/2014/main" id="{4BC8BAF1-AD24-4A76-B92D-8763AE614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76198</xdr:colOff>
      <xdr:row>5</xdr:row>
      <xdr:rowOff>134437</xdr:rowOff>
    </xdr:from>
    <xdr:to>
      <xdr:col>36</xdr:col>
      <xdr:colOff>279400</xdr:colOff>
      <xdr:row>38</xdr:row>
      <xdr:rowOff>101600</xdr:rowOff>
    </xdr:to>
    <xdr:graphicFrame macro="">
      <xdr:nvGraphicFramePr>
        <xdr:cNvPr id="3" name="Chart 1">
          <a:extLst>
            <a:ext uri="{FF2B5EF4-FFF2-40B4-BE49-F238E27FC236}">
              <a16:creationId xmlns:a16="http://schemas.microsoft.com/office/drawing/2014/main" id="{AEBBB684-F3A7-49CC-8E70-BBD70B0273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17145</xdr:colOff>
      <xdr:row>11</xdr:row>
      <xdr:rowOff>78105</xdr:rowOff>
    </xdr:from>
    <xdr:to>
      <xdr:col>22</xdr:col>
      <xdr:colOff>405765</xdr:colOff>
      <xdr:row>32</xdr:row>
      <xdr:rowOff>39053</xdr:rowOff>
    </xdr:to>
    <xdr:graphicFrame macro="">
      <xdr:nvGraphicFramePr>
        <xdr:cNvPr id="2" name="Chart 2">
          <a:extLst>
            <a:ext uri="{FF2B5EF4-FFF2-40B4-BE49-F238E27FC236}">
              <a16:creationId xmlns:a16="http://schemas.microsoft.com/office/drawing/2014/main" id="{06D71115-55E6-4014-8040-1D1E23CFF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609599</xdr:colOff>
      <xdr:row>3</xdr:row>
      <xdr:rowOff>283030</xdr:rowOff>
    </xdr:from>
    <xdr:to>
      <xdr:col>46</xdr:col>
      <xdr:colOff>478971</xdr:colOff>
      <xdr:row>49</xdr:row>
      <xdr:rowOff>478971</xdr:rowOff>
    </xdr:to>
    <xdr:graphicFrame macro="">
      <xdr:nvGraphicFramePr>
        <xdr:cNvPr id="5" name="Chart 1">
          <a:extLst>
            <a:ext uri="{FF2B5EF4-FFF2-40B4-BE49-F238E27FC236}">
              <a16:creationId xmlns:a16="http://schemas.microsoft.com/office/drawing/2014/main" id="{A2171AB5-C75A-4003-A373-A559D820B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23</xdr:row>
      <xdr:rowOff>88900</xdr:rowOff>
    </xdr:from>
    <xdr:to>
      <xdr:col>9</xdr:col>
      <xdr:colOff>532765</xdr:colOff>
      <xdr:row>54</xdr:row>
      <xdr:rowOff>152920</xdr:rowOff>
    </xdr:to>
    <xdr:pic>
      <xdr:nvPicPr>
        <xdr:cNvPr id="4" name="Picture 3">
          <a:extLst>
            <a:ext uri="{FF2B5EF4-FFF2-40B4-BE49-F238E27FC236}">
              <a16:creationId xmlns:a16="http://schemas.microsoft.com/office/drawing/2014/main" id="{4E6521EF-B0EE-1484-8ACE-1DB92C478EAC}"/>
            </a:ext>
          </a:extLst>
        </xdr:cNvPr>
        <xdr:cNvPicPr>
          <a:picLocks noChangeAspect="1"/>
        </xdr:cNvPicPr>
      </xdr:nvPicPr>
      <xdr:blipFill>
        <a:blip xmlns:r="http://schemas.openxmlformats.org/officeDocument/2006/relationships" r:embed="rId1"/>
        <a:stretch>
          <a:fillRect/>
        </a:stretch>
      </xdr:blipFill>
      <xdr:spPr>
        <a:xfrm>
          <a:off x="114300" y="5080000"/>
          <a:ext cx="7613015" cy="55758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7</xdr:col>
      <xdr:colOff>215899</xdr:colOff>
      <xdr:row>58</xdr:row>
      <xdr:rowOff>22601</xdr:rowOff>
    </xdr:to>
    <xdr:pic>
      <xdr:nvPicPr>
        <xdr:cNvPr id="4" name="Picture 3">
          <a:extLst>
            <a:ext uri="{FF2B5EF4-FFF2-40B4-BE49-F238E27FC236}">
              <a16:creationId xmlns:a16="http://schemas.microsoft.com/office/drawing/2014/main" id="{28AE85EC-DF5B-3323-B4BC-965B9C728C0E}"/>
            </a:ext>
          </a:extLst>
        </xdr:cNvPr>
        <xdr:cNvPicPr>
          <a:picLocks noChangeAspect="1"/>
        </xdr:cNvPicPr>
      </xdr:nvPicPr>
      <xdr:blipFill>
        <a:blip xmlns:r="http://schemas.openxmlformats.org/officeDocument/2006/relationships" r:embed="rId1"/>
        <a:stretch>
          <a:fillRect/>
        </a:stretch>
      </xdr:blipFill>
      <xdr:spPr>
        <a:xfrm>
          <a:off x="0" y="5105400"/>
          <a:ext cx="7553324" cy="58366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ccsonline.sharepoint.com/sites/surveillance/projects/2026%20CMAJ/2026%20text/2026_tablesfigures_CMAJ_Sep17.xlsx" TargetMode="External"/><Relationship Id="rId1" Type="http://schemas.openxmlformats.org/officeDocument/2006/relationships/externalLinkPath" Target="https://myccsonline.sharepoint.com/sites/surveillance/projects/2026%20CMAJ/2026%20text/Accepted_version/Submitted/2026_tablesfigures_CMAJ_Sep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1"/>
      <sheetName val="Table 2"/>
      <sheetName val="Figure 1"/>
      <sheetName val="Figure 2"/>
      <sheetName val="Figure 1 (male all cancers)"/>
      <sheetName val="Figure 1 (female all cancers) "/>
      <sheetName val="Figure 2 (male all cancers)"/>
      <sheetName val="Figure 2 (female all cancers)"/>
      <sheetName val="S.Figure 1a"/>
      <sheetName val="S.Figure 1b"/>
      <sheetName val="S.Table 2"/>
      <sheetName val="S.Table 3"/>
      <sheetName val="S.Table 4"/>
      <sheetName val="S.Table 5"/>
      <sheetName val="ASIR APC all"/>
      <sheetName val="ASIR APC"/>
      <sheetName val="ASMR APC all"/>
      <sheetName val="ASMR APC"/>
    </sheetNames>
    <sheetDataSet>
      <sheetData sheetId="0"/>
      <sheetData sheetId="1"/>
      <sheetData sheetId="2">
        <row r="5">
          <cell r="A5">
            <v>1984</v>
          </cell>
        </row>
        <row r="6">
          <cell r="A6">
            <v>1985</v>
          </cell>
        </row>
        <row r="7">
          <cell r="A7">
            <v>1986</v>
          </cell>
        </row>
        <row r="8">
          <cell r="A8">
            <v>1987</v>
          </cell>
        </row>
        <row r="9">
          <cell r="A9">
            <v>1988</v>
          </cell>
        </row>
        <row r="10">
          <cell r="A10">
            <v>1989</v>
          </cell>
        </row>
        <row r="11">
          <cell r="A11">
            <v>1990</v>
          </cell>
        </row>
        <row r="12">
          <cell r="A12">
            <v>1991</v>
          </cell>
        </row>
        <row r="13">
          <cell r="A13">
            <v>1992</v>
          </cell>
        </row>
        <row r="14">
          <cell r="A14">
            <v>1993</v>
          </cell>
        </row>
        <row r="15">
          <cell r="A15">
            <v>1994</v>
          </cell>
        </row>
        <row r="16">
          <cell r="A16">
            <v>1995</v>
          </cell>
        </row>
        <row r="17">
          <cell r="A17">
            <v>1996</v>
          </cell>
        </row>
        <row r="18">
          <cell r="A18">
            <v>1997</v>
          </cell>
        </row>
        <row r="19">
          <cell r="A19">
            <v>1998</v>
          </cell>
        </row>
        <row r="20">
          <cell r="A20">
            <v>1999</v>
          </cell>
        </row>
        <row r="21">
          <cell r="A21">
            <v>2000</v>
          </cell>
        </row>
        <row r="22">
          <cell r="A22">
            <v>2001</v>
          </cell>
        </row>
        <row r="23">
          <cell r="A23">
            <v>2002</v>
          </cell>
        </row>
        <row r="24">
          <cell r="A24">
            <v>2003</v>
          </cell>
        </row>
        <row r="25">
          <cell r="A25">
            <v>2004</v>
          </cell>
        </row>
        <row r="26">
          <cell r="A26">
            <v>2005</v>
          </cell>
        </row>
        <row r="27">
          <cell r="A27">
            <v>2006</v>
          </cell>
        </row>
        <row r="28">
          <cell r="A28">
            <v>2007</v>
          </cell>
        </row>
        <row r="29">
          <cell r="A29">
            <v>2008</v>
          </cell>
        </row>
        <row r="30">
          <cell r="A30">
            <v>2009</v>
          </cell>
        </row>
        <row r="31">
          <cell r="A31">
            <v>2010</v>
          </cell>
        </row>
        <row r="32">
          <cell r="A32">
            <v>2011</v>
          </cell>
        </row>
        <row r="33">
          <cell r="A33">
            <v>2012</v>
          </cell>
        </row>
        <row r="34">
          <cell r="A34">
            <v>2013</v>
          </cell>
        </row>
        <row r="35">
          <cell r="A35">
            <v>2014</v>
          </cell>
        </row>
        <row r="36">
          <cell r="A36">
            <v>2015</v>
          </cell>
        </row>
        <row r="37">
          <cell r="A37">
            <v>2016</v>
          </cell>
        </row>
        <row r="38">
          <cell r="A38">
            <v>2017</v>
          </cell>
        </row>
        <row r="39">
          <cell r="A39">
            <v>2018</v>
          </cell>
        </row>
        <row r="40">
          <cell r="A40">
            <v>2019</v>
          </cell>
        </row>
        <row r="41">
          <cell r="A41">
            <v>2020</v>
          </cell>
        </row>
        <row r="42">
          <cell r="A42">
            <v>2021</v>
          </cell>
        </row>
        <row r="43">
          <cell r="A43">
            <v>2022</v>
          </cell>
        </row>
        <row r="44">
          <cell r="A44">
            <v>2023</v>
          </cell>
        </row>
        <row r="45">
          <cell r="A45">
            <v>2024</v>
          </cell>
        </row>
        <row r="46">
          <cell r="A46">
            <v>2025</v>
          </cell>
        </row>
        <row r="47">
          <cell r="A47">
            <v>2026</v>
          </cell>
        </row>
      </sheetData>
      <sheetData sheetId="3">
        <row r="5">
          <cell r="A5">
            <v>1984</v>
          </cell>
        </row>
        <row r="6">
          <cell r="A6">
            <v>1985</v>
          </cell>
        </row>
        <row r="7">
          <cell r="A7">
            <v>1986</v>
          </cell>
        </row>
        <row r="8">
          <cell r="A8">
            <v>1987</v>
          </cell>
        </row>
        <row r="9">
          <cell r="A9">
            <v>1988</v>
          </cell>
        </row>
        <row r="10">
          <cell r="A10">
            <v>1989</v>
          </cell>
        </row>
        <row r="11">
          <cell r="A11">
            <v>1990</v>
          </cell>
        </row>
        <row r="12">
          <cell r="A12">
            <v>1991</v>
          </cell>
        </row>
        <row r="13">
          <cell r="A13">
            <v>1992</v>
          </cell>
        </row>
        <row r="14">
          <cell r="A14">
            <v>1993</v>
          </cell>
        </row>
        <row r="15">
          <cell r="A15">
            <v>1994</v>
          </cell>
        </row>
        <row r="16">
          <cell r="A16">
            <v>1995</v>
          </cell>
        </row>
        <row r="17">
          <cell r="A17">
            <v>1996</v>
          </cell>
        </row>
        <row r="18">
          <cell r="A18">
            <v>1997</v>
          </cell>
        </row>
        <row r="19">
          <cell r="A19">
            <v>1998</v>
          </cell>
        </row>
        <row r="20">
          <cell r="A20">
            <v>1999</v>
          </cell>
        </row>
        <row r="21">
          <cell r="A21">
            <v>2000</v>
          </cell>
        </row>
        <row r="22">
          <cell r="A22">
            <v>2001</v>
          </cell>
        </row>
        <row r="23">
          <cell r="A23">
            <v>2002</v>
          </cell>
        </row>
        <row r="24">
          <cell r="A24">
            <v>2003</v>
          </cell>
        </row>
        <row r="25">
          <cell r="A25">
            <v>2004</v>
          </cell>
        </row>
        <row r="26">
          <cell r="A26">
            <v>2005</v>
          </cell>
        </row>
        <row r="27">
          <cell r="A27">
            <v>2006</v>
          </cell>
        </row>
        <row r="28">
          <cell r="A28">
            <v>2007</v>
          </cell>
        </row>
        <row r="29">
          <cell r="A29">
            <v>2008</v>
          </cell>
        </row>
        <row r="30">
          <cell r="A30">
            <v>2009</v>
          </cell>
        </row>
        <row r="31">
          <cell r="A31">
            <v>2010</v>
          </cell>
        </row>
        <row r="32">
          <cell r="A32">
            <v>2011</v>
          </cell>
        </row>
        <row r="33">
          <cell r="A33">
            <v>2012</v>
          </cell>
        </row>
        <row r="34">
          <cell r="A34">
            <v>2013</v>
          </cell>
        </row>
        <row r="35">
          <cell r="A35">
            <v>2014</v>
          </cell>
        </row>
        <row r="36">
          <cell r="A36">
            <v>2015</v>
          </cell>
        </row>
        <row r="37">
          <cell r="A37">
            <v>2016</v>
          </cell>
        </row>
        <row r="38">
          <cell r="A38">
            <v>2017</v>
          </cell>
        </row>
        <row r="39">
          <cell r="A39">
            <v>2018</v>
          </cell>
        </row>
        <row r="40">
          <cell r="A40">
            <v>2019</v>
          </cell>
        </row>
        <row r="41">
          <cell r="A41">
            <v>2020</v>
          </cell>
        </row>
        <row r="42">
          <cell r="A42">
            <v>2021</v>
          </cell>
        </row>
        <row r="43">
          <cell r="A43">
            <v>2022</v>
          </cell>
        </row>
        <row r="44">
          <cell r="A44">
            <v>2023</v>
          </cell>
        </row>
        <row r="45">
          <cell r="A45">
            <v>2024</v>
          </cell>
        </row>
        <row r="46">
          <cell r="A46">
            <v>2025</v>
          </cell>
        </row>
        <row r="47">
          <cell r="A47">
            <v>2026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maj.ca/content/198/14/E52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ADAD-99A5-4C1F-91CF-2BC521619598}">
  <dimension ref="A1:H22"/>
  <sheetViews>
    <sheetView tabSelected="1" workbookViewId="0">
      <selection activeCell="A20" sqref="A20"/>
    </sheetView>
  </sheetViews>
  <sheetFormatPr defaultColWidth="8.88671875" defaultRowHeight="14.4" x14ac:dyDescent="0.3"/>
  <cols>
    <col min="1" max="1" width="18.33203125" style="234" customWidth="1"/>
    <col min="2" max="2" width="68.109375" style="234" customWidth="1"/>
    <col min="3" max="3" width="26.6640625" style="234" customWidth="1"/>
    <col min="4" max="4" width="57.5546875" style="238" customWidth="1"/>
    <col min="5" max="16384" width="8.88671875" style="234"/>
  </cols>
  <sheetData>
    <row r="1" spans="1:8" x14ac:dyDescent="0.3">
      <c r="A1" s="239" t="s">
        <v>210</v>
      </c>
      <c r="B1" s="240" t="s">
        <v>211</v>
      </c>
      <c r="C1" s="239" t="s">
        <v>256</v>
      </c>
      <c r="D1" s="240" t="s">
        <v>212</v>
      </c>
    </row>
    <row r="2" spans="1:8" x14ac:dyDescent="0.3">
      <c r="A2" s="241" t="s">
        <v>213</v>
      </c>
      <c r="B2" s="242"/>
      <c r="C2" s="241"/>
      <c r="D2" s="242"/>
    </row>
    <row r="3" spans="1:8" ht="43.2" x14ac:dyDescent="0.3">
      <c r="A3" s="181" t="s">
        <v>217</v>
      </c>
      <c r="B3" s="238" t="str">
        <f>'Table 1'!A2</f>
        <v>Table 1 Projected new cases and age-standardized incidence rates (ASIRs) for cancers, by sex, Canada, 2026</v>
      </c>
      <c r="C3" s="234" t="s">
        <v>258</v>
      </c>
      <c r="D3" s="238" t="s">
        <v>277</v>
      </c>
      <c r="H3" s="235"/>
    </row>
    <row r="4" spans="1:8" ht="43.2" x14ac:dyDescent="0.3">
      <c r="A4" s="181" t="s">
        <v>218</v>
      </c>
      <c r="B4" s="238" t="str">
        <f>'Table 2'!A2</f>
        <v>Table 2 Projected deaths and age-standardized mortality rates (ASMRs) for cancers, by sex, Canada, 2026</v>
      </c>
      <c r="C4" s="234" t="s">
        <v>258</v>
      </c>
      <c r="D4" s="238" t="s">
        <v>278</v>
      </c>
    </row>
    <row r="5" spans="1:8" ht="43.2" x14ac:dyDescent="0.3">
      <c r="A5" s="181" t="s">
        <v>219</v>
      </c>
      <c r="B5" s="238" t="str">
        <f>'Figure 1A'!A2</f>
        <v xml:space="preserve">Figure 1A  Age-standardized incidence rates (ASIRs) for the most common cancers, by sex, Canada*, 1984-2026 </v>
      </c>
      <c r="C5" s="234" t="s">
        <v>258</v>
      </c>
      <c r="D5" s="238" t="s">
        <v>262</v>
      </c>
    </row>
    <row r="6" spans="1:8" ht="28.8" x14ac:dyDescent="0.3">
      <c r="A6" s="181" t="s">
        <v>220</v>
      </c>
      <c r="B6" s="238" t="str">
        <f>'Figure 1B'!A2</f>
        <v xml:space="preserve">Figure 1B  Age-standardized incidence rates (ASIR) for selected cancers, by sex, Canada*, 1984-2026    </v>
      </c>
      <c r="C6" s="234" t="s">
        <v>258</v>
      </c>
      <c r="D6" s="238" t="s">
        <v>263</v>
      </c>
    </row>
    <row r="7" spans="1:8" ht="43.2" x14ac:dyDescent="0.3">
      <c r="A7" s="181" t="s">
        <v>221</v>
      </c>
      <c r="B7" s="238" t="str">
        <f>'Figure 2A'!A2</f>
        <v xml:space="preserve">Figure 2A  Age-standardized mortality rates (ASMRs) for most common cancers, by sex,  Canada, 1984-2026  </v>
      </c>
      <c r="C7" s="234" t="s">
        <v>258</v>
      </c>
      <c r="D7" s="238" t="s">
        <v>264</v>
      </c>
    </row>
    <row r="8" spans="1:8" ht="28.8" x14ac:dyDescent="0.3">
      <c r="A8" s="181" t="s">
        <v>222</v>
      </c>
      <c r="B8" s="238" t="str">
        <f>'Figure 2B'!A2</f>
        <v>Figure 2B  Age-standardized mortality rates (ASMR) for selected cancers, by sex, Canada, 1984-2026</v>
      </c>
      <c r="C8" s="234" t="s">
        <v>258</v>
      </c>
      <c r="D8" s="238" t="s">
        <v>265</v>
      </c>
    </row>
    <row r="9" spans="1:8" x14ac:dyDescent="0.3">
      <c r="A9" s="241" t="s">
        <v>214</v>
      </c>
      <c r="B9" s="242"/>
      <c r="C9" s="241"/>
      <c r="D9" s="242"/>
    </row>
    <row r="10" spans="1:8" ht="28.8" x14ac:dyDescent="0.3">
      <c r="A10" s="181" t="s">
        <v>223</v>
      </c>
      <c r="B10" s="238" t="str">
        <f>'STA1-1'!A2</f>
        <v>Table A1-1 Cancer definitions</v>
      </c>
      <c r="C10" s="234" t="s">
        <v>259</v>
      </c>
      <c r="D10" s="238" t="s">
        <v>266</v>
      </c>
    </row>
    <row r="11" spans="1:8" ht="28.8" x14ac:dyDescent="0.3">
      <c r="A11" s="181" t="s">
        <v>224</v>
      </c>
      <c r="B11" s="238" t="str">
        <f>'STA2-1'!$A$2</f>
        <v>Supplementary Table A2-1 Projected age-standardized incidence rates (ASIRs)* for selected cancers, by sex and province, Canada, 2026</v>
      </c>
      <c r="C11" s="234" t="s">
        <v>260</v>
      </c>
      <c r="D11" s="238" t="s">
        <v>267</v>
      </c>
    </row>
    <row r="12" spans="1:8" ht="28.8" x14ac:dyDescent="0.3">
      <c r="A12" s="181" t="s">
        <v>225</v>
      </c>
      <c r="B12" s="238" t="str">
        <f>'STA2-2'!$A$2</f>
        <v>Supplementary Table A2-2 Projected new cases for selected cancers, by sex and province, Canada, 2026</v>
      </c>
      <c r="C12" s="234" t="s">
        <v>260</v>
      </c>
      <c r="D12" s="238" t="s">
        <v>270</v>
      </c>
    </row>
    <row r="13" spans="1:8" ht="28.8" x14ac:dyDescent="0.3">
      <c r="A13" s="181" t="s">
        <v>226</v>
      </c>
      <c r="B13" s="238" t="str">
        <f>'STA2-3'!$A$2</f>
        <v>Supplementary Table A2-3 Projected age-standardized mortality rates (ASMR)* for selected cancers, by sex and province, Canada, 2026</v>
      </c>
      <c r="C13" s="234" t="s">
        <v>260</v>
      </c>
      <c r="D13" s="238" t="s">
        <v>268</v>
      </c>
    </row>
    <row r="14" spans="1:8" ht="28.8" x14ac:dyDescent="0.3">
      <c r="A14" s="181" t="s">
        <v>227</v>
      </c>
      <c r="B14" s="238" t="str">
        <f>'STA2-4'!$A$2</f>
        <v>Supplementary Table A2-4 Projected deaths for selected cancers, by sex and province, Canada, 2026</v>
      </c>
      <c r="C14" s="234" t="s">
        <v>260</v>
      </c>
      <c r="D14" s="238" t="s">
        <v>269</v>
      </c>
    </row>
    <row r="15" spans="1:8" ht="28.8" x14ac:dyDescent="0.3">
      <c r="A15" s="181" t="s">
        <v>228</v>
      </c>
      <c r="B15" s="238" t="str">
        <f>'SFA3-1'!$A$2</f>
        <v>Supplementary Figure A3-1 Geographic distribution of incidence, by province and territory, both sexes, Canada, 2026</v>
      </c>
      <c r="C15" s="234" t="s">
        <v>261</v>
      </c>
      <c r="D15" s="238" t="s">
        <v>271</v>
      </c>
    </row>
    <row r="16" spans="1:8" ht="28.8" x14ac:dyDescent="0.3">
      <c r="A16" s="181" t="s">
        <v>229</v>
      </c>
      <c r="B16" s="238" t="str">
        <f>'SFA3-1'!$A$2</f>
        <v>Supplementary Figure A3-1 Geographic distribution of incidence, by province and territory, both sexes, Canada, 2026</v>
      </c>
      <c r="C16" s="234" t="s">
        <v>261</v>
      </c>
      <c r="D16" s="238" t="s">
        <v>272</v>
      </c>
    </row>
    <row r="17" spans="1:4" ht="28.8" x14ac:dyDescent="0.3">
      <c r="A17" s="181" t="s">
        <v>230</v>
      </c>
      <c r="B17" s="238" t="str">
        <f>'SFigure 1A'!$A$2</f>
        <v>Supplementary Figure 1A  Age-standardized incidence rates (ASIRs) for males, in Canada*, 1984-2026</v>
      </c>
      <c r="C17" s="234" t="s">
        <v>219</v>
      </c>
      <c r="D17" s="238" t="s">
        <v>273</v>
      </c>
    </row>
    <row r="18" spans="1:4" ht="28.8" x14ac:dyDescent="0.3">
      <c r="A18" s="181" t="s">
        <v>231</v>
      </c>
      <c r="B18" s="238" t="str">
        <f>'SFigure 1B'!$A$2</f>
        <v>Supplementary Figure 1B Age-standardized incidence rates (ASIRs) for females, in Canada*, 1984-2026</v>
      </c>
      <c r="C18" s="234" t="s">
        <v>220</v>
      </c>
      <c r="D18" s="238" t="s">
        <v>274</v>
      </c>
    </row>
    <row r="19" spans="1:4" ht="28.8" x14ac:dyDescent="0.3">
      <c r="A19" s="237" t="s">
        <v>232</v>
      </c>
      <c r="B19" s="238" t="str">
        <f>'SFigure 2A'!$A$2</f>
        <v>Supplementary Figure 2A Age-standardized mortality rates (ASMRs) for males, in Canada, 1984-2026</v>
      </c>
      <c r="C19" s="238" t="s">
        <v>221</v>
      </c>
      <c r="D19" s="238" t="s">
        <v>275</v>
      </c>
    </row>
    <row r="20" spans="1:4" ht="28.8" x14ac:dyDescent="0.3">
      <c r="A20" s="237" t="s">
        <v>233</v>
      </c>
      <c r="B20" s="238" t="str">
        <f>'SFigure 2B'!$A$2</f>
        <v>Supplementary Figure 2B Age-standardized mortality rates (ASMRs) for females, in Canada, 1984-2026</v>
      </c>
      <c r="C20" s="238" t="s">
        <v>222</v>
      </c>
      <c r="D20" s="238" t="s">
        <v>276</v>
      </c>
    </row>
    <row r="21" spans="1:4" x14ac:dyDescent="0.3">
      <c r="A21" s="238"/>
      <c r="B21" s="238"/>
      <c r="C21" s="238"/>
    </row>
    <row r="22" spans="1:4" x14ac:dyDescent="0.3">
      <c r="A22" s="234" t="s">
        <v>216</v>
      </c>
      <c r="B22" s="236" t="s">
        <v>215</v>
      </c>
      <c r="C22" s="237"/>
    </row>
  </sheetData>
  <hyperlinks>
    <hyperlink ref="B22" r:id="rId1" xr:uid="{2B9EB499-2F0F-4F44-A955-38D0417FC413}"/>
    <hyperlink ref="A3" location="'Table 1'!A1" display="Table 1" xr:uid="{9797182B-1AA1-4ACA-AD13-EC64CEA9C605}"/>
    <hyperlink ref="A4" location="'Table 2'!A1" display="Table 2" xr:uid="{D7711B95-973C-4BBB-9F96-B7B0866F6012}"/>
    <hyperlink ref="A5" location="'Figure 1A'!A1" display="Figure 1A" xr:uid="{3E8C93E3-98F6-40FC-8FBE-94254519600C}"/>
    <hyperlink ref="A6" location="'Figure 1B'!A1" display="Figure 1B" xr:uid="{4F3B8E7E-76E9-4A16-9A8A-9A712E5B76D7}"/>
    <hyperlink ref="A7" location="'Figure 2A'!A1" display="Figure 2A" xr:uid="{A67E6919-FAFB-48F7-9E3D-C2DDEF194BBA}"/>
    <hyperlink ref="A8" location="'Figure 2B'!A1" display="Figure 2B" xr:uid="{6FD92EFE-EE69-4C37-9D4B-62FA80EEDE6C}"/>
    <hyperlink ref="A10" location="'STA1-1'!A1" display="STA1-1" xr:uid="{397DC0D8-EE04-40DF-B30C-BBAA80C36134}"/>
    <hyperlink ref="A11" location="'STA2-1'!A1" display="STA2-1" xr:uid="{5CBF00A2-9169-480E-9836-A046375C8E69}"/>
    <hyperlink ref="A12" location="'STA2-2'!A1" display="STA2-2" xr:uid="{6A5512E1-8069-418F-8343-B0CFBDB3D1B9}"/>
    <hyperlink ref="A13" location="'STA2-3'!A1" display="STA2-3" xr:uid="{1790A400-CEA8-4807-A9DA-CE439E37AA4E}"/>
    <hyperlink ref="A14" location="'STA2-4'!A1" display="STA2-4" xr:uid="{DE5BAA73-78B0-448E-B1B2-BC5780021421}"/>
    <hyperlink ref="A15" location="'SFA3-1'!A1" display="SFA3-1" xr:uid="{6F389E1A-2D2F-409E-863A-BC35CC2228CA}"/>
    <hyperlink ref="A16" location="'SFA3-2'!A1" display="SFA3-2" xr:uid="{53F40D06-9649-464A-9DD9-F5A9F195076E}"/>
    <hyperlink ref="A17" location="'SFigure 1A'!A1" display="SFigure 1A" xr:uid="{3DA78848-C6D2-4C24-AF06-F2B56907F3FF}"/>
    <hyperlink ref="A18" location="'SFigure 1B'!A1" display="SFigure 1B" xr:uid="{1295549A-F925-4A34-BF2C-67CDC0BD9759}"/>
    <hyperlink ref="A19" location="'SFigure 2A'!A1" display="SFigure 2A" xr:uid="{13AEBAFA-4CFC-4420-A7F9-C268422470CB}"/>
    <hyperlink ref="A20" location="'SFigure 2B'!A1" display="SFigure 2B" xr:uid="{07F0DC41-B6F3-4B2C-A59A-09D829904C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E78"/>
  <sheetViews>
    <sheetView zoomScale="90" zoomScaleNormal="90" zoomScalePageLayoutView="90" workbookViewId="0">
      <selection activeCell="H77" sqref="H77"/>
    </sheetView>
  </sheetViews>
  <sheetFormatPr defaultColWidth="9.21875" defaultRowHeight="13.8" x14ac:dyDescent="0.25"/>
  <cols>
    <col min="1" max="1" width="28.77734375" style="6" bestFit="1" customWidth="1"/>
    <col min="2" max="11" width="8.5546875" style="6" bestFit="1" customWidth="1"/>
    <col min="12" max="12" width="9.21875" style="16"/>
    <col min="13" max="16384" width="9.21875" style="6"/>
  </cols>
  <sheetData>
    <row r="1" spans="1:31" ht="14.4" x14ac:dyDescent="0.3">
      <c r="M1" s="4"/>
    </row>
    <row r="2" spans="1:31" s="2" customFormat="1" ht="17.100000000000001" customHeight="1" x14ac:dyDescent="0.3">
      <c r="A2" s="183" t="s">
        <v>247</v>
      </c>
      <c r="L2" s="20"/>
      <c r="M2" s="4"/>
    </row>
    <row r="3" spans="1:31" s="2" customFormat="1" ht="17.100000000000001" customHeight="1" x14ac:dyDescent="0.3">
      <c r="L3" s="20"/>
      <c r="M3" s="4"/>
    </row>
    <row r="4" spans="1:31" ht="15" customHeight="1" x14ac:dyDescent="0.3">
      <c r="A4" s="87" t="s">
        <v>4</v>
      </c>
      <c r="B4" s="88" t="s">
        <v>147</v>
      </c>
      <c r="C4" s="88" t="s">
        <v>148</v>
      </c>
      <c r="D4" s="88" t="s">
        <v>149</v>
      </c>
      <c r="E4" s="88" t="s">
        <v>150</v>
      </c>
      <c r="F4" s="88" t="s">
        <v>151</v>
      </c>
      <c r="G4" s="88" t="s">
        <v>152</v>
      </c>
      <c r="H4" s="88" t="s">
        <v>153</v>
      </c>
      <c r="I4" s="88" t="s">
        <v>154</v>
      </c>
      <c r="J4" s="88" t="s">
        <v>155</v>
      </c>
      <c r="K4" s="88" t="s">
        <v>156</v>
      </c>
      <c r="M4" s="4"/>
    </row>
    <row r="5" spans="1:31" ht="15.6" x14ac:dyDescent="0.25">
      <c r="A5" s="22" t="s">
        <v>162</v>
      </c>
      <c r="B5" s="23">
        <v>16900</v>
      </c>
      <c r="C5" s="23">
        <v>12400</v>
      </c>
      <c r="D5" s="23">
        <v>3400</v>
      </c>
      <c r="E5" s="23">
        <v>4200</v>
      </c>
      <c r="F5" s="23">
        <v>48200</v>
      </c>
      <c r="G5" s="23">
        <v>35100</v>
      </c>
      <c r="H5" s="23">
        <v>3000</v>
      </c>
      <c r="I5" s="23">
        <v>4000</v>
      </c>
      <c r="J5" s="23">
        <v>610</v>
      </c>
      <c r="K5" s="23">
        <v>2000</v>
      </c>
      <c r="L5" s="21"/>
      <c r="M5" s="16"/>
      <c r="N5" s="16"/>
      <c r="O5" s="16"/>
      <c r="P5" s="16"/>
      <c r="Q5" s="16"/>
      <c r="R5" s="16"/>
      <c r="S5" s="16"/>
      <c r="T5" s="16"/>
      <c r="U5" s="16"/>
      <c r="V5" s="16"/>
      <c r="W5" s="16"/>
      <c r="X5" s="16"/>
      <c r="Y5" s="16"/>
      <c r="Z5" s="16"/>
      <c r="AA5" s="16"/>
      <c r="AB5" s="16"/>
      <c r="AC5" s="16"/>
      <c r="AD5" s="16"/>
      <c r="AE5" s="16"/>
    </row>
    <row r="6" spans="1:31" ht="14.4" x14ac:dyDescent="0.3">
      <c r="A6" s="9" t="s">
        <v>10</v>
      </c>
      <c r="B6" s="37">
        <v>3900</v>
      </c>
      <c r="C6" s="37">
        <v>3000</v>
      </c>
      <c r="D6" s="37">
        <v>840</v>
      </c>
      <c r="E6" s="37">
        <v>1050</v>
      </c>
      <c r="F6" s="37">
        <v>10200</v>
      </c>
      <c r="G6" s="37">
        <v>8200</v>
      </c>
      <c r="H6" s="37">
        <v>670</v>
      </c>
      <c r="I6" s="37">
        <v>830</v>
      </c>
      <c r="J6" s="37">
        <v>140</v>
      </c>
      <c r="K6" s="37">
        <v>480</v>
      </c>
      <c r="L6" s="11"/>
      <c r="M6" s="11"/>
      <c r="N6" s="11"/>
      <c r="O6" s="11"/>
      <c r="P6" s="11"/>
      <c r="Q6" s="11"/>
      <c r="R6" s="11"/>
      <c r="S6" s="11"/>
      <c r="T6" s="11"/>
      <c r="U6" s="11"/>
      <c r="V6" s="16"/>
      <c r="W6" s="16"/>
      <c r="X6" s="16"/>
      <c r="Y6" s="16"/>
      <c r="Z6" s="16"/>
      <c r="AA6" s="16"/>
      <c r="AB6" s="16"/>
      <c r="AC6" s="16"/>
      <c r="AD6" s="16"/>
      <c r="AE6" s="16"/>
    </row>
    <row r="7" spans="1:31" ht="14.4" x14ac:dyDescent="0.3">
      <c r="A7" s="9" t="s">
        <v>8</v>
      </c>
      <c r="B7" s="37">
        <v>1700</v>
      </c>
      <c r="C7" s="37">
        <v>1250</v>
      </c>
      <c r="D7" s="37">
        <v>400</v>
      </c>
      <c r="E7" s="37">
        <v>460</v>
      </c>
      <c r="F7" s="37">
        <v>5100</v>
      </c>
      <c r="G7" s="37">
        <v>5300</v>
      </c>
      <c r="H7" s="37">
        <v>440</v>
      </c>
      <c r="I7" s="37">
        <v>530</v>
      </c>
      <c r="J7" s="37">
        <v>100</v>
      </c>
      <c r="K7" s="37">
        <v>250</v>
      </c>
      <c r="L7" s="11"/>
      <c r="M7" s="11"/>
      <c r="N7" s="11"/>
      <c r="O7" s="11"/>
      <c r="P7" s="11"/>
      <c r="Q7" s="11"/>
      <c r="R7" s="11"/>
      <c r="S7" s="11"/>
      <c r="T7" s="11"/>
      <c r="U7" s="11"/>
      <c r="V7" s="16"/>
      <c r="W7" s="16"/>
      <c r="X7" s="16"/>
      <c r="Y7" s="16"/>
      <c r="Z7" s="16"/>
      <c r="AA7" s="16"/>
      <c r="AB7" s="16"/>
      <c r="AC7" s="16"/>
      <c r="AD7" s="16"/>
      <c r="AE7" s="16"/>
    </row>
    <row r="8" spans="1:31" ht="14.4" x14ac:dyDescent="0.3">
      <c r="A8" s="9" t="s">
        <v>12</v>
      </c>
      <c r="B8" s="37">
        <v>1950</v>
      </c>
      <c r="C8" s="37">
        <v>1250</v>
      </c>
      <c r="D8" s="37">
        <v>330</v>
      </c>
      <c r="E8" s="37">
        <v>490</v>
      </c>
      <c r="F8" s="37">
        <v>4800</v>
      </c>
      <c r="G8" s="37">
        <v>4100</v>
      </c>
      <c r="H8" s="37">
        <v>320</v>
      </c>
      <c r="I8" s="37">
        <v>440</v>
      </c>
      <c r="J8" s="37">
        <v>50</v>
      </c>
      <c r="K8" s="37">
        <v>280</v>
      </c>
      <c r="L8" s="11"/>
      <c r="M8" s="11"/>
      <c r="N8" s="11"/>
      <c r="O8" s="11"/>
      <c r="P8" s="11"/>
      <c r="Q8" s="11"/>
      <c r="R8" s="11"/>
      <c r="S8" s="11"/>
      <c r="T8" s="11"/>
      <c r="U8" s="11"/>
      <c r="V8" s="16"/>
      <c r="W8" s="16"/>
      <c r="X8" s="16"/>
      <c r="Y8" s="16"/>
      <c r="Z8" s="16"/>
      <c r="AA8" s="16"/>
      <c r="AB8" s="16"/>
      <c r="AC8" s="16"/>
      <c r="AD8" s="16"/>
      <c r="AE8" s="16"/>
    </row>
    <row r="9" spans="1:31" ht="14.4" x14ac:dyDescent="0.3">
      <c r="A9" s="9" t="s">
        <v>13</v>
      </c>
      <c r="B9" s="37">
        <v>1250</v>
      </c>
      <c r="C9" s="37">
        <v>940</v>
      </c>
      <c r="D9" s="37">
        <v>270</v>
      </c>
      <c r="E9" s="37">
        <v>300</v>
      </c>
      <c r="F9" s="37">
        <v>4100</v>
      </c>
      <c r="G9" s="37">
        <v>2300</v>
      </c>
      <c r="H9" s="37">
        <v>250</v>
      </c>
      <c r="I9" s="37">
        <v>280</v>
      </c>
      <c r="J9" s="37">
        <v>45</v>
      </c>
      <c r="K9" s="37">
        <v>160</v>
      </c>
      <c r="L9" s="11"/>
      <c r="M9" s="11"/>
      <c r="N9" s="11"/>
      <c r="O9" s="11"/>
      <c r="P9" s="11"/>
      <c r="Q9" s="11"/>
      <c r="R9" s="11"/>
      <c r="S9" s="11"/>
      <c r="T9" s="11"/>
      <c r="U9" s="11"/>
      <c r="V9" s="16"/>
      <c r="W9" s="16"/>
      <c r="X9" s="16"/>
      <c r="Y9" s="16"/>
      <c r="Z9" s="16"/>
      <c r="AA9" s="16"/>
      <c r="AB9" s="16"/>
      <c r="AC9" s="16"/>
      <c r="AD9" s="16"/>
      <c r="AE9" s="16"/>
    </row>
    <row r="10" spans="1:31" ht="14.4" x14ac:dyDescent="0.3">
      <c r="A10" s="9" t="s">
        <v>14</v>
      </c>
      <c r="B10" s="37">
        <v>780</v>
      </c>
      <c r="C10" s="37">
        <v>610</v>
      </c>
      <c r="D10" s="37">
        <v>160</v>
      </c>
      <c r="E10" s="37">
        <v>190</v>
      </c>
      <c r="F10" s="37">
        <v>2800</v>
      </c>
      <c r="G10" s="37">
        <v>1900</v>
      </c>
      <c r="H10" s="37">
        <v>150</v>
      </c>
      <c r="I10" s="37">
        <v>190</v>
      </c>
      <c r="J10" s="37">
        <v>25</v>
      </c>
      <c r="K10" s="37">
        <v>100</v>
      </c>
      <c r="L10" s="11"/>
      <c r="M10" s="11"/>
      <c r="N10" s="11"/>
      <c r="O10" s="11"/>
      <c r="P10" s="11"/>
      <c r="Q10" s="11"/>
      <c r="R10" s="11"/>
      <c r="S10" s="11"/>
      <c r="T10" s="11"/>
      <c r="U10" s="11"/>
      <c r="V10" s="16"/>
      <c r="W10" s="16"/>
      <c r="X10" s="16"/>
      <c r="Y10" s="16"/>
      <c r="Z10" s="16"/>
      <c r="AA10" s="16"/>
      <c r="AB10" s="16"/>
      <c r="AC10" s="16"/>
      <c r="AD10" s="16"/>
      <c r="AE10" s="16"/>
    </row>
    <row r="11" spans="1:31" ht="14.4" x14ac:dyDescent="0.3">
      <c r="A11" s="9" t="s">
        <v>15</v>
      </c>
      <c r="B11" s="37">
        <v>920</v>
      </c>
      <c r="C11" s="37">
        <v>640</v>
      </c>
      <c r="D11" s="37">
        <v>150</v>
      </c>
      <c r="E11" s="37">
        <v>230</v>
      </c>
      <c r="F11" s="37">
        <v>2600</v>
      </c>
      <c r="G11" s="37">
        <v>1200</v>
      </c>
      <c r="H11" s="37">
        <v>140</v>
      </c>
      <c r="I11" s="37">
        <v>260</v>
      </c>
      <c r="J11" s="37">
        <v>35</v>
      </c>
      <c r="K11" s="37">
        <v>80</v>
      </c>
      <c r="L11" s="11"/>
      <c r="M11" s="11"/>
      <c r="N11" s="11"/>
      <c r="O11" s="11"/>
      <c r="P11" s="11"/>
      <c r="Q11" s="11"/>
      <c r="R11" s="11"/>
      <c r="S11" s="11"/>
      <c r="T11" s="11"/>
      <c r="U11" s="11"/>
      <c r="V11" s="16"/>
      <c r="W11" s="16"/>
      <c r="X11" s="16"/>
      <c r="Y11" s="16"/>
      <c r="Z11" s="16"/>
      <c r="AA11" s="16"/>
      <c r="AB11" s="16"/>
      <c r="AC11" s="16"/>
      <c r="AD11" s="16"/>
      <c r="AE11" s="16"/>
    </row>
    <row r="12" spans="1:31" ht="14.4" x14ac:dyDescent="0.3">
      <c r="A12" s="9" t="s">
        <v>18</v>
      </c>
      <c r="B12" s="37">
        <v>800</v>
      </c>
      <c r="C12" s="37">
        <v>570</v>
      </c>
      <c r="D12" s="37">
        <v>130</v>
      </c>
      <c r="E12" s="37">
        <v>190</v>
      </c>
      <c r="F12" s="37">
        <v>2200</v>
      </c>
      <c r="G12" s="37">
        <v>1550</v>
      </c>
      <c r="H12" s="37">
        <v>140</v>
      </c>
      <c r="I12" s="37">
        <v>160</v>
      </c>
      <c r="J12" s="37">
        <v>30</v>
      </c>
      <c r="K12" s="37">
        <v>100</v>
      </c>
      <c r="L12" s="11"/>
      <c r="M12" s="11"/>
      <c r="N12" s="11"/>
      <c r="O12" s="11"/>
      <c r="P12" s="11"/>
      <c r="Q12" s="11"/>
      <c r="R12" s="11"/>
      <c r="S12" s="11"/>
      <c r="T12" s="11"/>
      <c r="U12" s="11"/>
      <c r="V12" s="16"/>
      <c r="W12" s="16"/>
      <c r="X12" s="16"/>
      <c r="Y12" s="16"/>
      <c r="Z12" s="16"/>
      <c r="AA12" s="16"/>
      <c r="AB12" s="16"/>
      <c r="AC12" s="16"/>
      <c r="AD12" s="16"/>
      <c r="AE12" s="16"/>
    </row>
    <row r="13" spans="1:31" ht="14.4" x14ac:dyDescent="0.3">
      <c r="A13" s="9" t="s">
        <v>17</v>
      </c>
      <c r="B13" s="37">
        <v>730</v>
      </c>
      <c r="C13" s="37">
        <v>580</v>
      </c>
      <c r="D13" s="37">
        <v>160</v>
      </c>
      <c r="E13" s="37">
        <v>200</v>
      </c>
      <c r="F13" s="37">
        <v>1900</v>
      </c>
      <c r="G13" s="37">
        <v>1600</v>
      </c>
      <c r="H13" s="37">
        <v>140</v>
      </c>
      <c r="I13" s="37">
        <v>220</v>
      </c>
      <c r="J13" s="37">
        <v>25</v>
      </c>
      <c r="K13" s="37">
        <v>110</v>
      </c>
      <c r="L13" s="11"/>
      <c r="M13" s="11"/>
      <c r="N13" s="11"/>
      <c r="O13" s="11"/>
      <c r="P13" s="11"/>
      <c r="Q13" s="11"/>
      <c r="R13" s="11"/>
      <c r="S13" s="11"/>
      <c r="T13" s="11"/>
      <c r="U13" s="11"/>
      <c r="V13" s="16"/>
      <c r="W13" s="16"/>
      <c r="X13" s="16"/>
      <c r="Y13" s="16"/>
      <c r="Z13" s="16"/>
      <c r="AA13" s="16"/>
      <c r="AB13" s="16"/>
      <c r="AC13" s="16"/>
      <c r="AD13" s="16"/>
      <c r="AE13" s="16"/>
    </row>
    <row r="14" spans="1:31" ht="14.4" x14ac:dyDescent="0.3">
      <c r="A14" s="9" t="s">
        <v>19</v>
      </c>
      <c r="B14" s="37">
        <v>620</v>
      </c>
      <c r="C14" s="37">
        <v>390</v>
      </c>
      <c r="D14" s="37">
        <v>100</v>
      </c>
      <c r="E14" s="37">
        <v>120</v>
      </c>
      <c r="F14" s="37">
        <v>1450</v>
      </c>
      <c r="G14" s="37">
        <v>920</v>
      </c>
      <c r="H14" s="37">
        <v>100</v>
      </c>
      <c r="I14" s="37">
        <v>110</v>
      </c>
      <c r="J14" s="37">
        <v>15</v>
      </c>
      <c r="K14" s="37">
        <v>45</v>
      </c>
      <c r="L14" s="11"/>
      <c r="M14" s="11"/>
      <c r="N14" s="11"/>
      <c r="O14" s="11"/>
      <c r="P14" s="11"/>
      <c r="Q14" s="11"/>
      <c r="R14" s="11"/>
      <c r="S14" s="11"/>
      <c r="T14" s="11"/>
      <c r="U14" s="11"/>
      <c r="V14" s="16"/>
      <c r="W14" s="16"/>
      <c r="X14" s="16"/>
      <c r="Y14" s="16"/>
      <c r="Z14" s="16"/>
      <c r="AA14" s="16"/>
      <c r="AB14" s="16"/>
      <c r="AC14" s="16"/>
      <c r="AD14" s="16"/>
      <c r="AE14" s="16"/>
    </row>
    <row r="15" spans="1:31" ht="14.4" x14ac:dyDescent="0.3">
      <c r="A15" s="9" t="s">
        <v>20</v>
      </c>
      <c r="B15" s="37">
        <v>560</v>
      </c>
      <c r="C15" s="37">
        <v>330</v>
      </c>
      <c r="D15" s="37">
        <v>90</v>
      </c>
      <c r="E15" s="37">
        <v>130</v>
      </c>
      <c r="F15" s="37">
        <v>1400</v>
      </c>
      <c r="G15" s="37">
        <v>1050</v>
      </c>
      <c r="H15" s="37">
        <v>90</v>
      </c>
      <c r="I15" s="37">
        <v>120</v>
      </c>
      <c r="J15" s="37">
        <v>20</v>
      </c>
      <c r="K15" s="37">
        <v>45</v>
      </c>
      <c r="L15" s="11"/>
      <c r="M15" s="11"/>
      <c r="N15" s="11"/>
      <c r="O15" s="11"/>
      <c r="P15" s="11"/>
      <c r="Q15" s="11"/>
      <c r="R15" s="11"/>
      <c r="S15" s="11"/>
      <c r="T15" s="11"/>
      <c r="U15" s="11"/>
      <c r="V15" s="16"/>
      <c r="W15" s="16"/>
      <c r="X15" s="16"/>
      <c r="Y15" s="16"/>
      <c r="Z15" s="16"/>
      <c r="AA15" s="16"/>
      <c r="AB15" s="16"/>
      <c r="AC15" s="16"/>
      <c r="AD15" s="16"/>
      <c r="AE15" s="16"/>
    </row>
    <row r="16" spans="1:31" ht="14.4" x14ac:dyDescent="0.3">
      <c r="A16" s="9" t="s">
        <v>22</v>
      </c>
      <c r="B16" s="37">
        <v>530</v>
      </c>
      <c r="C16" s="37">
        <v>380</v>
      </c>
      <c r="D16" s="37">
        <v>75</v>
      </c>
      <c r="E16" s="37">
        <v>90</v>
      </c>
      <c r="F16" s="37">
        <v>1000</v>
      </c>
      <c r="G16" s="37">
        <v>790</v>
      </c>
      <c r="H16" s="37">
        <v>70</v>
      </c>
      <c r="I16" s="37">
        <v>100</v>
      </c>
      <c r="J16" s="37">
        <v>15</v>
      </c>
      <c r="K16" s="37">
        <v>30</v>
      </c>
      <c r="L16" s="11"/>
      <c r="M16" s="11"/>
      <c r="N16" s="11"/>
      <c r="O16" s="11"/>
      <c r="P16" s="11"/>
      <c r="Q16" s="11"/>
      <c r="R16" s="11"/>
      <c r="S16" s="11"/>
      <c r="T16" s="11"/>
      <c r="U16" s="11"/>
      <c r="V16" s="16"/>
      <c r="W16" s="16"/>
      <c r="X16" s="16"/>
      <c r="Y16" s="16"/>
      <c r="Z16" s="16"/>
      <c r="AA16" s="16"/>
      <c r="AB16" s="16"/>
      <c r="AC16" s="16"/>
      <c r="AD16" s="16"/>
      <c r="AE16" s="16"/>
    </row>
    <row r="17" spans="1:31" ht="14.4" x14ac:dyDescent="0.3">
      <c r="A17" s="9" t="s">
        <v>24</v>
      </c>
      <c r="B17" s="37">
        <v>300</v>
      </c>
      <c r="C17" s="37">
        <v>250</v>
      </c>
      <c r="D17" s="37">
        <v>75</v>
      </c>
      <c r="E17" s="37">
        <v>110</v>
      </c>
      <c r="F17" s="37">
        <v>1200</v>
      </c>
      <c r="G17" s="37">
        <v>550</v>
      </c>
      <c r="H17" s="37">
        <v>60</v>
      </c>
      <c r="I17" s="37">
        <v>60</v>
      </c>
      <c r="J17" s="37">
        <v>15</v>
      </c>
      <c r="K17" s="37">
        <v>45</v>
      </c>
      <c r="L17" s="11"/>
      <c r="M17" s="11"/>
      <c r="N17" s="11"/>
      <c r="O17" s="11"/>
      <c r="P17" s="11"/>
      <c r="Q17" s="11"/>
      <c r="R17" s="11"/>
      <c r="S17" s="11"/>
      <c r="T17" s="11"/>
      <c r="U17" s="11"/>
      <c r="V17" s="16"/>
      <c r="W17" s="16"/>
      <c r="X17" s="16"/>
      <c r="Y17" s="16"/>
      <c r="Z17" s="16"/>
      <c r="AA17" s="16"/>
      <c r="AB17" s="16"/>
      <c r="AC17" s="16"/>
      <c r="AD17" s="16"/>
      <c r="AE17" s="16"/>
    </row>
    <row r="18" spans="1:31" ht="14.4" x14ac:dyDescent="0.3">
      <c r="A18" s="9" t="s">
        <v>23</v>
      </c>
      <c r="B18" s="37">
        <v>330</v>
      </c>
      <c r="C18" s="37">
        <v>210</v>
      </c>
      <c r="D18" s="37">
        <v>70</v>
      </c>
      <c r="E18" s="37">
        <v>70</v>
      </c>
      <c r="F18" s="37">
        <v>1050</v>
      </c>
      <c r="G18" s="37">
        <v>670</v>
      </c>
      <c r="H18" s="37">
        <v>45</v>
      </c>
      <c r="I18" s="37">
        <v>60</v>
      </c>
      <c r="J18" s="37">
        <v>10</v>
      </c>
      <c r="K18" s="37">
        <v>25</v>
      </c>
      <c r="L18" s="11"/>
      <c r="M18" s="11"/>
      <c r="N18" s="11"/>
      <c r="O18" s="11"/>
      <c r="P18" s="11"/>
      <c r="Q18" s="11"/>
      <c r="R18" s="11"/>
      <c r="S18" s="11"/>
      <c r="T18" s="11"/>
      <c r="U18" s="11"/>
      <c r="V18" s="16"/>
      <c r="W18" s="16"/>
      <c r="X18" s="16"/>
      <c r="Y18" s="16"/>
      <c r="Z18" s="16"/>
      <c r="AA18" s="16"/>
      <c r="AB18" s="16"/>
      <c r="AC18" s="16"/>
      <c r="AD18" s="16"/>
      <c r="AE18" s="16"/>
    </row>
    <row r="19" spans="1:31" ht="14.4" x14ac:dyDescent="0.3">
      <c r="A19" s="9" t="s">
        <v>27</v>
      </c>
      <c r="B19" s="37">
        <v>370</v>
      </c>
      <c r="C19" s="37">
        <v>250</v>
      </c>
      <c r="D19" s="37">
        <v>65</v>
      </c>
      <c r="E19" s="37">
        <v>75</v>
      </c>
      <c r="F19" s="37">
        <v>750</v>
      </c>
      <c r="G19" s="37">
        <v>420</v>
      </c>
      <c r="H19" s="37">
        <v>55</v>
      </c>
      <c r="I19" s="37">
        <v>110</v>
      </c>
      <c r="J19" s="37">
        <v>10</v>
      </c>
      <c r="K19" s="37">
        <v>40</v>
      </c>
      <c r="L19" s="11"/>
      <c r="M19" s="11"/>
      <c r="N19" s="11"/>
      <c r="O19" s="11"/>
      <c r="P19" s="11"/>
      <c r="Q19" s="11"/>
      <c r="R19" s="11"/>
      <c r="S19" s="11"/>
      <c r="T19" s="11"/>
      <c r="U19" s="11"/>
      <c r="V19" s="16"/>
      <c r="W19" s="16"/>
      <c r="X19" s="16"/>
      <c r="Y19" s="16"/>
      <c r="Z19" s="16"/>
      <c r="AA19" s="16"/>
      <c r="AB19" s="16"/>
      <c r="AC19" s="16"/>
      <c r="AD19" s="16"/>
      <c r="AE19" s="16"/>
    </row>
    <row r="20" spans="1:31" ht="14.4" x14ac:dyDescent="0.3">
      <c r="A20" s="9" t="s">
        <v>25</v>
      </c>
      <c r="B20" s="37">
        <v>260</v>
      </c>
      <c r="C20" s="37">
        <v>190</v>
      </c>
      <c r="D20" s="37">
        <v>55</v>
      </c>
      <c r="E20" s="37">
        <v>60</v>
      </c>
      <c r="F20" s="37">
        <v>730</v>
      </c>
      <c r="G20" s="37">
        <v>490</v>
      </c>
      <c r="H20" s="37">
        <v>45</v>
      </c>
      <c r="I20" s="37">
        <v>55</v>
      </c>
      <c r="J20" s="37">
        <v>10</v>
      </c>
      <c r="K20" s="37">
        <v>30</v>
      </c>
      <c r="L20" s="11"/>
      <c r="M20" s="11"/>
      <c r="N20" s="11"/>
      <c r="O20" s="11"/>
      <c r="P20" s="11"/>
      <c r="Q20" s="11"/>
      <c r="R20" s="11"/>
      <c r="S20" s="11"/>
      <c r="T20" s="11"/>
      <c r="U20" s="11"/>
      <c r="V20" s="16"/>
      <c r="W20" s="16"/>
      <c r="X20" s="16"/>
      <c r="Y20" s="16"/>
      <c r="Z20" s="16"/>
      <c r="AA20" s="16"/>
      <c r="AB20" s="16"/>
      <c r="AC20" s="16"/>
      <c r="AD20" s="16"/>
      <c r="AE20" s="16"/>
    </row>
    <row r="21" spans="1:31" ht="14.4" x14ac:dyDescent="0.3">
      <c r="A21" s="9" t="s">
        <v>21</v>
      </c>
      <c r="B21" s="37">
        <v>210</v>
      </c>
      <c r="C21" s="37">
        <v>180</v>
      </c>
      <c r="D21" s="37">
        <v>50</v>
      </c>
      <c r="E21" s="37">
        <v>50</v>
      </c>
      <c r="F21" s="37">
        <v>710</v>
      </c>
      <c r="G21" s="37">
        <v>450</v>
      </c>
      <c r="H21" s="37">
        <v>35</v>
      </c>
      <c r="I21" s="37">
        <v>40</v>
      </c>
      <c r="J21" s="37">
        <v>5</v>
      </c>
      <c r="K21" s="37">
        <v>35</v>
      </c>
      <c r="L21" s="11"/>
      <c r="M21" s="11"/>
      <c r="N21" s="11"/>
      <c r="O21" s="11"/>
      <c r="P21" s="11"/>
      <c r="Q21" s="11"/>
      <c r="R21" s="11"/>
      <c r="S21" s="11"/>
      <c r="T21" s="11"/>
      <c r="U21" s="11"/>
      <c r="V21" s="16"/>
      <c r="W21" s="16"/>
      <c r="X21" s="16"/>
      <c r="Y21" s="16"/>
      <c r="Z21" s="16"/>
      <c r="AA21" s="16"/>
      <c r="AB21" s="16"/>
      <c r="AC21" s="16"/>
      <c r="AD21" s="16"/>
      <c r="AE21" s="16"/>
    </row>
    <row r="22" spans="1:31" ht="14.4" x14ac:dyDescent="0.3">
      <c r="A22" s="9" t="s">
        <v>30</v>
      </c>
      <c r="B22" s="37">
        <v>200</v>
      </c>
      <c r="C22" s="37">
        <v>160</v>
      </c>
      <c r="D22" s="37">
        <v>35</v>
      </c>
      <c r="E22" s="37">
        <v>45</v>
      </c>
      <c r="F22" s="37">
        <v>530</v>
      </c>
      <c r="G22" s="37">
        <v>280</v>
      </c>
      <c r="H22" s="37">
        <v>30</v>
      </c>
      <c r="I22" s="37">
        <v>30</v>
      </c>
      <c r="J22" s="37">
        <v>5</v>
      </c>
      <c r="K22" s="37">
        <v>15</v>
      </c>
      <c r="L22" s="11"/>
      <c r="M22" s="11"/>
      <c r="N22" s="11"/>
      <c r="O22" s="11"/>
      <c r="P22" s="11"/>
      <c r="Q22" s="11"/>
      <c r="R22" s="11"/>
      <c r="S22" s="11"/>
      <c r="T22" s="11"/>
      <c r="U22" s="11"/>
      <c r="V22" s="16"/>
      <c r="W22" s="16"/>
      <c r="X22" s="16"/>
      <c r="Y22" s="16"/>
      <c r="Z22" s="16"/>
      <c r="AA22" s="16"/>
      <c r="AB22" s="16"/>
      <c r="AC22" s="16"/>
      <c r="AD22" s="16"/>
      <c r="AE22" s="16"/>
    </row>
    <row r="23" spans="1:31" ht="14.4" x14ac:dyDescent="0.3">
      <c r="A23" s="9" t="s">
        <v>29</v>
      </c>
      <c r="B23" s="37">
        <v>130</v>
      </c>
      <c r="C23" s="37">
        <v>95</v>
      </c>
      <c r="D23" s="37">
        <v>25</v>
      </c>
      <c r="E23" s="37">
        <v>30</v>
      </c>
      <c r="F23" s="37">
        <v>410</v>
      </c>
      <c r="G23" s="37">
        <v>200</v>
      </c>
      <c r="H23" s="37">
        <v>20</v>
      </c>
      <c r="I23" s="37">
        <v>25</v>
      </c>
      <c r="J23" s="37">
        <v>5</v>
      </c>
      <c r="K23" s="37">
        <v>10</v>
      </c>
      <c r="L23" s="11"/>
      <c r="M23" s="11"/>
      <c r="N23" s="11"/>
      <c r="O23" s="11"/>
      <c r="P23" s="11"/>
      <c r="Q23" s="11"/>
      <c r="R23" s="11"/>
      <c r="S23" s="11"/>
      <c r="T23" s="11"/>
      <c r="U23" s="11"/>
      <c r="V23" s="16"/>
      <c r="W23" s="16"/>
      <c r="X23" s="16"/>
      <c r="Y23" s="16"/>
      <c r="Z23" s="16"/>
      <c r="AA23" s="16"/>
      <c r="AB23" s="16"/>
      <c r="AC23" s="16"/>
      <c r="AD23" s="16"/>
      <c r="AE23" s="16"/>
    </row>
    <row r="24" spans="1:31" ht="14.4" x14ac:dyDescent="0.3">
      <c r="A24" s="9" t="s">
        <v>31</v>
      </c>
      <c r="B24" s="37">
        <v>80</v>
      </c>
      <c r="C24" s="37">
        <v>75</v>
      </c>
      <c r="D24" s="37">
        <v>20</v>
      </c>
      <c r="E24" s="37">
        <v>25</v>
      </c>
      <c r="F24" s="37">
        <v>270</v>
      </c>
      <c r="G24" s="37">
        <v>170</v>
      </c>
      <c r="H24" s="37">
        <v>20</v>
      </c>
      <c r="I24" s="37">
        <v>20</v>
      </c>
      <c r="J24" s="37">
        <v>5</v>
      </c>
      <c r="K24" s="37">
        <v>10</v>
      </c>
      <c r="L24" s="11"/>
      <c r="M24" s="11"/>
      <c r="N24" s="11"/>
      <c r="O24" s="11"/>
      <c r="P24" s="11"/>
      <c r="Q24" s="11"/>
      <c r="R24" s="11"/>
      <c r="S24" s="11"/>
      <c r="T24" s="11"/>
      <c r="U24" s="11"/>
      <c r="V24" s="16"/>
      <c r="W24" s="16"/>
      <c r="X24" s="16"/>
      <c r="Y24" s="16"/>
      <c r="Z24" s="16"/>
      <c r="AA24" s="16"/>
      <c r="AB24" s="16"/>
      <c r="AC24" s="16"/>
      <c r="AD24" s="16"/>
      <c r="AE24" s="16"/>
    </row>
    <row r="25" spans="1:31" ht="14.4" x14ac:dyDescent="0.3">
      <c r="A25" s="9" t="s">
        <v>9</v>
      </c>
      <c r="B25" s="37">
        <v>35</v>
      </c>
      <c r="C25" s="37">
        <v>25</v>
      </c>
      <c r="D25" s="37">
        <v>10</v>
      </c>
      <c r="E25" s="37">
        <v>5</v>
      </c>
      <c r="F25" s="37">
        <v>120</v>
      </c>
      <c r="G25" s="37">
        <v>85</v>
      </c>
      <c r="H25" s="37">
        <v>10</v>
      </c>
      <c r="I25" s="37">
        <v>10</v>
      </c>
      <c r="J25" s="37" t="s">
        <v>158</v>
      </c>
      <c r="K25" s="37">
        <v>5</v>
      </c>
      <c r="L25" s="11"/>
      <c r="M25" s="11"/>
      <c r="N25" s="11"/>
      <c r="O25" s="11"/>
      <c r="P25" s="11"/>
      <c r="Q25" s="11"/>
      <c r="R25" s="11"/>
      <c r="S25" s="11"/>
      <c r="T25" s="11"/>
      <c r="U25" s="11"/>
      <c r="V25" s="16"/>
      <c r="W25" s="16"/>
      <c r="X25" s="16"/>
      <c r="Y25" s="16"/>
      <c r="Z25" s="16"/>
      <c r="AA25" s="16"/>
      <c r="AB25" s="16"/>
      <c r="AC25" s="16"/>
      <c r="AD25" s="16"/>
      <c r="AE25" s="16"/>
    </row>
    <row r="26" spans="1:31" ht="14.4" x14ac:dyDescent="0.3">
      <c r="A26" s="85" t="s">
        <v>5</v>
      </c>
      <c r="B26" s="86" t="s">
        <v>147</v>
      </c>
      <c r="C26" s="86" t="s">
        <v>148</v>
      </c>
      <c r="D26" s="86" t="s">
        <v>149</v>
      </c>
      <c r="E26" s="86" t="s">
        <v>150</v>
      </c>
      <c r="F26" s="86" t="s">
        <v>151</v>
      </c>
      <c r="G26" s="86" t="s">
        <v>152</v>
      </c>
      <c r="H26" s="86" t="s">
        <v>153</v>
      </c>
      <c r="I26" s="86" t="s">
        <v>154</v>
      </c>
      <c r="J26" s="86" t="s">
        <v>155</v>
      </c>
      <c r="K26" s="86" t="s">
        <v>156</v>
      </c>
      <c r="L26" s="11"/>
      <c r="M26" s="11"/>
      <c r="N26" s="11"/>
      <c r="O26" s="11"/>
      <c r="P26" s="11"/>
      <c r="Q26" s="11"/>
      <c r="R26" s="11"/>
      <c r="S26" s="11"/>
      <c r="T26" s="11"/>
      <c r="U26" s="11"/>
      <c r="V26" s="16"/>
      <c r="W26" s="16"/>
      <c r="X26" s="16"/>
      <c r="Y26" s="16"/>
      <c r="Z26" s="16"/>
      <c r="AA26" s="16"/>
      <c r="AB26" s="16"/>
      <c r="AC26" s="16"/>
      <c r="AD26" s="16"/>
      <c r="AE26" s="16"/>
    </row>
    <row r="27" spans="1:31" ht="15.6" x14ac:dyDescent="0.25">
      <c r="A27" s="22" t="s">
        <v>162</v>
      </c>
      <c r="B27" s="23">
        <v>15800</v>
      </c>
      <c r="C27" s="23">
        <v>12200</v>
      </c>
      <c r="D27" s="23">
        <v>3200</v>
      </c>
      <c r="E27" s="23">
        <v>3900</v>
      </c>
      <c r="F27" s="23">
        <v>47500</v>
      </c>
      <c r="G27" s="23">
        <v>32200</v>
      </c>
      <c r="H27" s="23">
        <v>2700</v>
      </c>
      <c r="I27" s="23">
        <v>3800</v>
      </c>
      <c r="J27" s="23">
        <v>550</v>
      </c>
      <c r="K27" s="23">
        <v>1950</v>
      </c>
      <c r="M27" s="16"/>
      <c r="N27" s="16"/>
      <c r="O27" s="16"/>
      <c r="P27" s="16"/>
      <c r="Q27" s="16"/>
      <c r="R27" s="16"/>
      <c r="S27" s="16"/>
      <c r="T27" s="16"/>
      <c r="U27" s="16"/>
      <c r="V27" s="16"/>
      <c r="W27" s="16"/>
      <c r="X27" s="16"/>
      <c r="Y27" s="16"/>
      <c r="Z27" s="16"/>
      <c r="AA27" s="16"/>
      <c r="AB27" s="16"/>
      <c r="AC27" s="16"/>
      <c r="AD27" s="16"/>
      <c r="AE27" s="16"/>
    </row>
    <row r="28" spans="1:31" ht="14.4" x14ac:dyDescent="0.3">
      <c r="A28" s="9" t="s">
        <v>9</v>
      </c>
      <c r="B28" s="37">
        <v>4200</v>
      </c>
      <c r="C28" s="37">
        <v>3700</v>
      </c>
      <c r="D28" s="37">
        <v>810</v>
      </c>
      <c r="E28" s="37">
        <v>990</v>
      </c>
      <c r="F28" s="37">
        <v>12300</v>
      </c>
      <c r="G28" s="37">
        <v>8300</v>
      </c>
      <c r="H28" s="37">
        <v>660</v>
      </c>
      <c r="I28" s="37">
        <v>860</v>
      </c>
      <c r="J28" s="37">
        <v>140</v>
      </c>
      <c r="K28" s="37">
        <v>470</v>
      </c>
      <c r="L28" s="11"/>
      <c r="M28" s="11"/>
      <c r="N28" s="11"/>
      <c r="O28" s="11"/>
      <c r="P28" s="11"/>
      <c r="Q28" s="11"/>
      <c r="R28" s="11"/>
      <c r="S28" s="11"/>
      <c r="T28" s="11"/>
      <c r="U28" s="11"/>
      <c r="V28" s="16"/>
      <c r="W28" s="16"/>
      <c r="X28" s="16"/>
      <c r="Y28" s="16"/>
      <c r="Z28" s="16"/>
      <c r="AA28" s="16"/>
      <c r="AB28" s="16"/>
      <c r="AC28" s="16"/>
      <c r="AD28" s="16"/>
      <c r="AE28" s="16"/>
    </row>
    <row r="29" spans="1:31" ht="14.4" x14ac:dyDescent="0.3">
      <c r="A29" s="9" t="s">
        <v>8</v>
      </c>
      <c r="B29" s="37">
        <v>2000</v>
      </c>
      <c r="C29" s="37">
        <v>1500</v>
      </c>
      <c r="D29" s="37">
        <v>470</v>
      </c>
      <c r="E29" s="37">
        <v>520</v>
      </c>
      <c r="F29" s="37">
        <v>5600</v>
      </c>
      <c r="G29" s="37">
        <v>5800</v>
      </c>
      <c r="H29" s="37">
        <v>430</v>
      </c>
      <c r="I29" s="37">
        <v>650</v>
      </c>
      <c r="J29" s="37">
        <v>90</v>
      </c>
      <c r="K29" s="37">
        <v>300</v>
      </c>
      <c r="L29" s="11"/>
      <c r="M29" s="11"/>
      <c r="N29" s="11"/>
      <c r="O29" s="11"/>
      <c r="P29" s="11"/>
      <c r="Q29" s="11"/>
      <c r="R29" s="11"/>
      <c r="S29" s="11"/>
      <c r="T29" s="11"/>
      <c r="U29" s="11"/>
      <c r="V29" s="16"/>
      <c r="W29" s="16"/>
      <c r="X29" s="16"/>
      <c r="Y29" s="16"/>
      <c r="Z29" s="16"/>
      <c r="AA29" s="16"/>
      <c r="AB29" s="16"/>
      <c r="AC29" s="16"/>
      <c r="AD29" s="16"/>
      <c r="AE29" s="16"/>
    </row>
    <row r="30" spans="1:31" ht="14.4" x14ac:dyDescent="0.3">
      <c r="A30" s="9" t="s">
        <v>12</v>
      </c>
      <c r="B30" s="37">
        <v>1600</v>
      </c>
      <c r="C30" s="37">
        <v>950</v>
      </c>
      <c r="D30" s="37">
        <v>270</v>
      </c>
      <c r="E30" s="37">
        <v>440</v>
      </c>
      <c r="F30" s="37">
        <v>3700</v>
      </c>
      <c r="G30" s="37">
        <v>3200</v>
      </c>
      <c r="H30" s="37">
        <v>290</v>
      </c>
      <c r="I30" s="37">
        <v>460</v>
      </c>
      <c r="J30" s="37">
        <v>60</v>
      </c>
      <c r="K30" s="37">
        <v>210</v>
      </c>
      <c r="L30" s="11"/>
      <c r="M30" s="11"/>
      <c r="N30" s="11"/>
      <c r="O30" s="11"/>
      <c r="P30" s="11"/>
      <c r="Q30" s="11"/>
      <c r="R30" s="11"/>
      <c r="S30" s="11"/>
      <c r="T30" s="11"/>
      <c r="U30" s="11"/>
      <c r="V30" s="16"/>
      <c r="W30" s="16"/>
      <c r="X30" s="16"/>
      <c r="Y30" s="16"/>
      <c r="Z30" s="16"/>
      <c r="AA30" s="16"/>
      <c r="AB30" s="16"/>
      <c r="AC30" s="16"/>
      <c r="AD30" s="16"/>
      <c r="AE30" s="16"/>
    </row>
    <row r="31" spans="1:31" ht="14.4" x14ac:dyDescent="0.3">
      <c r="A31" s="9" t="s">
        <v>16</v>
      </c>
      <c r="B31" s="37">
        <v>1100</v>
      </c>
      <c r="C31" s="37">
        <v>860</v>
      </c>
      <c r="D31" s="37">
        <v>250</v>
      </c>
      <c r="E31" s="37">
        <v>360</v>
      </c>
      <c r="F31" s="37">
        <v>3800</v>
      </c>
      <c r="G31" s="37">
        <v>1800</v>
      </c>
      <c r="H31" s="37">
        <v>210</v>
      </c>
      <c r="I31" s="37">
        <v>240</v>
      </c>
      <c r="J31" s="37">
        <v>35</v>
      </c>
      <c r="K31" s="37">
        <v>150</v>
      </c>
      <c r="L31" s="11"/>
      <c r="M31" s="11"/>
      <c r="N31" s="11"/>
      <c r="O31" s="11"/>
      <c r="P31" s="11"/>
      <c r="Q31" s="11"/>
      <c r="R31" s="11"/>
      <c r="S31" s="11"/>
      <c r="T31" s="11"/>
      <c r="U31" s="11"/>
      <c r="V31" s="16"/>
      <c r="W31" s="16"/>
      <c r="X31" s="16"/>
      <c r="Y31" s="16"/>
      <c r="Z31" s="16"/>
      <c r="AA31" s="16"/>
      <c r="AB31" s="16"/>
      <c r="AC31" s="16"/>
      <c r="AD31" s="16"/>
      <c r="AE31" s="16"/>
    </row>
    <row r="32" spans="1:31" ht="14.4" x14ac:dyDescent="0.3">
      <c r="A32" s="9" t="s">
        <v>14</v>
      </c>
      <c r="B32" s="37">
        <v>590</v>
      </c>
      <c r="C32" s="37">
        <v>380</v>
      </c>
      <c r="D32" s="37">
        <v>140</v>
      </c>
      <c r="E32" s="37">
        <v>160</v>
      </c>
      <c r="F32" s="37">
        <v>2200</v>
      </c>
      <c r="G32" s="37">
        <v>1350</v>
      </c>
      <c r="H32" s="37">
        <v>120</v>
      </c>
      <c r="I32" s="37">
        <v>160</v>
      </c>
      <c r="J32" s="37">
        <v>20</v>
      </c>
      <c r="K32" s="37">
        <v>85</v>
      </c>
      <c r="L32" s="11"/>
      <c r="M32" s="11"/>
      <c r="N32" s="11"/>
      <c r="O32" s="11"/>
      <c r="P32" s="11"/>
      <c r="Q32" s="11"/>
      <c r="R32" s="11"/>
      <c r="S32" s="11"/>
      <c r="T32" s="11"/>
      <c r="U32" s="11"/>
      <c r="V32" s="16"/>
      <c r="W32" s="16"/>
      <c r="X32" s="16"/>
      <c r="Y32" s="16"/>
      <c r="Z32" s="16"/>
      <c r="AA32" s="16"/>
      <c r="AB32" s="16"/>
      <c r="AC32" s="16"/>
      <c r="AD32" s="16"/>
      <c r="AE32" s="16"/>
    </row>
    <row r="33" spans="1:31" ht="14.4" x14ac:dyDescent="0.3">
      <c r="A33" s="9" t="s">
        <v>15</v>
      </c>
      <c r="B33" s="37">
        <v>770</v>
      </c>
      <c r="C33" s="37">
        <v>550</v>
      </c>
      <c r="D33" s="37">
        <v>140</v>
      </c>
      <c r="E33" s="37">
        <v>170</v>
      </c>
      <c r="F33" s="37">
        <v>2100</v>
      </c>
      <c r="G33" s="37">
        <v>920</v>
      </c>
      <c r="H33" s="37">
        <v>110</v>
      </c>
      <c r="I33" s="37">
        <v>220</v>
      </c>
      <c r="J33" s="37">
        <v>40</v>
      </c>
      <c r="K33" s="37">
        <v>60</v>
      </c>
      <c r="L33" s="11"/>
      <c r="M33" s="11"/>
      <c r="N33" s="11"/>
      <c r="O33" s="11"/>
      <c r="P33" s="11"/>
      <c r="Q33" s="11"/>
      <c r="R33" s="11"/>
      <c r="S33" s="11"/>
      <c r="T33" s="11"/>
      <c r="U33" s="11"/>
      <c r="V33" s="16"/>
      <c r="W33" s="16"/>
      <c r="X33" s="16"/>
      <c r="Y33" s="16"/>
      <c r="Z33" s="16"/>
      <c r="AA33" s="16"/>
      <c r="AB33" s="16"/>
      <c r="AC33" s="16"/>
      <c r="AD33" s="16"/>
      <c r="AE33" s="16"/>
    </row>
    <row r="34" spans="1:31" ht="14.4" x14ac:dyDescent="0.3">
      <c r="A34" s="9" t="s">
        <v>21</v>
      </c>
      <c r="B34" s="37">
        <v>350</v>
      </c>
      <c r="C34" s="37">
        <v>520</v>
      </c>
      <c r="D34" s="37">
        <v>110</v>
      </c>
      <c r="E34" s="37">
        <v>110</v>
      </c>
      <c r="F34" s="37">
        <v>1650</v>
      </c>
      <c r="G34" s="37">
        <v>1350</v>
      </c>
      <c r="H34" s="37">
        <v>85</v>
      </c>
      <c r="I34" s="37">
        <v>95</v>
      </c>
      <c r="J34" s="37">
        <v>10</v>
      </c>
      <c r="K34" s="37">
        <v>85</v>
      </c>
      <c r="L34" s="11"/>
      <c r="M34" s="11"/>
      <c r="N34" s="11"/>
      <c r="O34" s="11"/>
      <c r="P34" s="11"/>
      <c r="Q34" s="11"/>
      <c r="R34" s="11"/>
      <c r="S34" s="11"/>
      <c r="T34" s="11"/>
      <c r="U34" s="11"/>
      <c r="V34" s="16"/>
      <c r="W34" s="16"/>
      <c r="X34" s="16"/>
      <c r="Y34" s="16"/>
      <c r="Z34" s="16"/>
      <c r="AA34" s="16"/>
      <c r="AB34" s="16"/>
      <c r="AC34" s="16"/>
      <c r="AD34" s="16"/>
      <c r="AE34" s="16"/>
    </row>
    <row r="35" spans="1:31" ht="14.4" x14ac:dyDescent="0.3">
      <c r="A35" s="9" t="s">
        <v>19</v>
      </c>
      <c r="B35" s="37">
        <v>570</v>
      </c>
      <c r="C35" s="37">
        <v>340</v>
      </c>
      <c r="D35" s="37">
        <v>90</v>
      </c>
      <c r="E35" s="37">
        <v>120</v>
      </c>
      <c r="F35" s="37">
        <v>1350</v>
      </c>
      <c r="G35" s="37">
        <v>890</v>
      </c>
      <c r="H35" s="37">
        <v>80</v>
      </c>
      <c r="I35" s="37">
        <v>100</v>
      </c>
      <c r="J35" s="37">
        <v>15</v>
      </c>
      <c r="K35" s="37">
        <v>45</v>
      </c>
      <c r="L35" s="11"/>
      <c r="M35" s="11"/>
      <c r="N35" s="11"/>
      <c r="O35" s="11"/>
      <c r="P35" s="11"/>
      <c r="Q35" s="11"/>
      <c r="R35" s="11"/>
      <c r="S35" s="11"/>
      <c r="T35" s="11"/>
      <c r="U35" s="11"/>
      <c r="V35" s="16"/>
      <c r="W35" s="16"/>
      <c r="X35" s="16"/>
      <c r="Y35" s="16"/>
      <c r="Z35" s="16"/>
      <c r="AA35" s="16"/>
      <c r="AB35" s="16"/>
      <c r="AC35" s="16"/>
      <c r="AD35" s="16"/>
      <c r="AE35" s="16"/>
    </row>
    <row r="36" spans="1:31" ht="14.4" x14ac:dyDescent="0.3">
      <c r="A36" s="9" t="s">
        <v>13</v>
      </c>
      <c r="B36" s="37">
        <v>440</v>
      </c>
      <c r="C36" s="37">
        <v>260</v>
      </c>
      <c r="D36" s="37">
        <v>85</v>
      </c>
      <c r="E36" s="37">
        <v>90</v>
      </c>
      <c r="F36" s="37">
        <v>1300</v>
      </c>
      <c r="G36" s="37">
        <v>880</v>
      </c>
      <c r="H36" s="37">
        <v>75</v>
      </c>
      <c r="I36" s="37">
        <v>100</v>
      </c>
      <c r="J36" s="37">
        <v>15</v>
      </c>
      <c r="K36" s="37">
        <v>70</v>
      </c>
      <c r="L36" s="11"/>
      <c r="M36" s="11"/>
      <c r="N36" s="11"/>
      <c r="O36" s="11"/>
      <c r="P36" s="11"/>
      <c r="Q36" s="11"/>
      <c r="R36" s="11"/>
      <c r="S36" s="11"/>
      <c r="T36" s="11"/>
      <c r="U36" s="11"/>
      <c r="V36" s="16"/>
      <c r="W36" s="16"/>
      <c r="X36" s="16"/>
      <c r="Y36" s="16"/>
      <c r="Z36" s="16"/>
      <c r="AA36" s="16"/>
      <c r="AB36" s="16"/>
      <c r="AC36" s="16"/>
      <c r="AD36" s="16"/>
      <c r="AE36" s="16"/>
    </row>
    <row r="37" spans="1:31" ht="14.4" x14ac:dyDescent="0.3">
      <c r="A37" s="9" t="s">
        <v>26</v>
      </c>
      <c r="B37" s="37">
        <v>360</v>
      </c>
      <c r="C37" s="37">
        <v>230</v>
      </c>
      <c r="D37" s="37">
        <v>55</v>
      </c>
      <c r="E37" s="37">
        <v>85</v>
      </c>
      <c r="F37" s="37">
        <v>1450</v>
      </c>
      <c r="G37" s="37">
        <v>680</v>
      </c>
      <c r="H37" s="37">
        <v>75</v>
      </c>
      <c r="I37" s="37">
        <v>85</v>
      </c>
      <c r="J37" s="37">
        <v>10</v>
      </c>
      <c r="K37" s="37">
        <v>30</v>
      </c>
      <c r="L37" s="11"/>
      <c r="M37" s="11"/>
      <c r="N37" s="11"/>
      <c r="O37" s="11"/>
      <c r="P37" s="11"/>
      <c r="Q37" s="11"/>
      <c r="R37" s="11"/>
      <c r="S37" s="11"/>
      <c r="T37" s="11"/>
      <c r="U37" s="11"/>
      <c r="V37" s="16"/>
      <c r="W37" s="16"/>
      <c r="X37" s="16"/>
      <c r="Y37" s="16"/>
      <c r="Z37" s="16"/>
      <c r="AA37" s="16"/>
      <c r="AB37" s="16"/>
      <c r="AC37" s="16"/>
      <c r="AD37" s="16"/>
      <c r="AE37" s="16"/>
    </row>
    <row r="38" spans="1:31" ht="14.4" x14ac:dyDescent="0.3">
      <c r="A38" s="9" t="s">
        <v>17</v>
      </c>
      <c r="B38" s="37">
        <v>380</v>
      </c>
      <c r="C38" s="37">
        <v>290</v>
      </c>
      <c r="D38" s="37">
        <v>85</v>
      </c>
      <c r="E38" s="37">
        <v>95</v>
      </c>
      <c r="F38" s="37">
        <v>1000</v>
      </c>
      <c r="G38" s="37">
        <v>820</v>
      </c>
      <c r="H38" s="37">
        <v>40</v>
      </c>
      <c r="I38" s="37">
        <v>140</v>
      </c>
      <c r="J38" s="37">
        <v>15</v>
      </c>
      <c r="K38" s="37">
        <v>65</v>
      </c>
      <c r="L38" s="11"/>
      <c r="M38" s="11"/>
      <c r="N38" s="11"/>
      <c r="O38" s="11"/>
      <c r="P38" s="11"/>
      <c r="Q38" s="11"/>
      <c r="R38" s="11"/>
      <c r="S38" s="11"/>
      <c r="T38" s="11"/>
      <c r="U38" s="11"/>
      <c r="V38" s="16"/>
      <c r="W38" s="16"/>
      <c r="X38" s="16"/>
      <c r="Y38" s="16"/>
      <c r="Z38" s="16"/>
      <c r="AA38" s="16"/>
      <c r="AB38" s="16"/>
      <c r="AC38" s="16"/>
      <c r="AD38" s="16"/>
      <c r="AE38" s="16"/>
    </row>
    <row r="39" spans="1:31" ht="14.4" x14ac:dyDescent="0.3">
      <c r="A39" s="9" t="s">
        <v>20</v>
      </c>
      <c r="B39" s="37">
        <v>330</v>
      </c>
      <c r="C39" s="37">
        <v>310</v>
      </c>
      <c r="D39" s="37">
        <v>90</v>
      </c>
      <c r="E39" s="37">
        <v>80</v>
      </c>
      <c r="F39" s="37">
        <v>1000</v>
      </c>
      <c r="G39" s="37">
        <v>680</v>
      </c>
      <c r="H39" s="37">
        <v>80</v>
      </c>
      <c r="I39" s="37">
        <v>75</v>
      </c>
      <c r="J39" s="37">
        <v>10</v>
      </c>
      <c r="K39" s="37">
        <v>30</v>
      </c>
      <c r="L39" s="11"/>
      <c r="M39" s="11"/>
      <c r="N39" s="11"/>
      <c r="O39" s="11"/>
      <c r="P39" s="11"/>
      <c r="Q39" s="11"/>
      <c r="R39" s="11"/>
      <c r="S39" s="11"/>
      <c r="T39" s="11"/>
      <c r="U39" s="11"/>
      <c r="V39" s="16"/>
      <c r="W39" s="16"/>
      <c r="X39" s="16"/>
      <c r="Y39" s="16"/>
      <c r="Z39" s="16"/>
      <c r="AA39" s="16"/>
      <c r="AB39" s="16"/>
      <c r="AC39" s="16"/>
      <c r="AD39" s="16"/>
      <c r="AE39" s="16"/>
    </row>
    <row r="40" spans="1:31" ht="14.4" x14ac:dyDescent="0.3">
      <c r="A40" s="9" t="s">
        <v>18</v>
      </c>
      <c r="B40" s="37">
        <v>320</v>
      </c>
      <c r="C40" s="37">
        <v>200</v>
      </c>
      <c r="D40" s="37">
        <v>50</v>
      </c>
      <c r="E40" s="37">
        <v>80</v>
      </c>
      <c r="F40" s="37">
        <v>920</v>
      </c>
      <c r="G40" s="37">
        <v>600</v>
      </c>
      <c r="H40" s="37">
        <v>45</v>
      </c>
      <c r="I40" s="37">
        <v>65</v>
      </c>
      <c r="J40" s="37">
        <v>10</v>
      </c>
      <c r="K40" s="37">
        <v>35</v>
      </c>
      <c r="L40" s="11"/>
      <c r="M40" s="11"/>
      <c r="N40" s="11"/>
      <c r="O40" s="11"/>
      <c r="P40" s="11"/>
      <c r="Q40" s="11"/>
      <c r="R40" s="11"/>
      <c r="S40" s="11"/>
      <c r="T40" s="11"/>
      <c r="U40" s="11"/>
      <c r="V40" s="16"/>
      <c r="W40" s="16"/>
      <c r="X40" s="16"/>
      <c r="Y40" s="16"/>
      <c r="Z40" s="16"/>
      <c r="AA40" s="16"/>
      <c r="AB40" s="16"/>
      <c r="AC40" s="16"/>
      <c r="AD40" s="16"/>
      <c r="AE40" s="16"/>
    </row>
    <row r="41" spans="1:31" ht="14.4" x14ac:dyDescent="0.3">
      <c r="A41" s="9" t="s">
        <v>23</v>
      </c>
      <c r="B41" s="37">
        <v>220</v>
      </c>
      <c r="C41" s="37">
        <v>140</v>
      </c>
      <c r="D41" s="37">
        <v>40</v>
      </c>
      <c r="E41" s="37">
        <v>50</v>
      </c>
      <c r="F41" s="37">
        <v>850</v>
      </c>
      <c r="G41" s="37">
        <v>440</v>
      </c>
      <c r="H41" s="37">
        <v>35</v>
      </c>
      <c r="I41" s="37">
        <v>40</v>
      </c>
      <c r="J41" s="37">
        <v>5</v>
      </c>
      <c r="K41" s="37">
        <v>20</v>
      </c>
      <c r="L41" s="11"/>
      <c r="M41" s="11"/>
      <c r="N41" s="11"/>
      <c r="O41" s="11"/>
      <c r="P41" s="11"/>
      <c r="Q41" s="11"/>
      <c r="R41" s="11"/>
      <c r="S41" s="11"/>
      <c r="T41" s="11"/>
      <c r="U41" s="11"/>
      <c r="V41" s="16"/>
      <c r="W41" s="16"/>
      <c r="X41" s="16"/>
      <c r="Y41" s="16"/>
      <c r="Z41" s="16"/>
      <c r="AA41" s="16"/>
      <c r="AB41" s="16"/>
      <c r="AC41" s="16"/>
      <c r="AD41" s="16"/>
      <c r="AE41" s="16"/>
    </row>
    <row r="42" spans="1:31" ht="14.4" x14ac:dyDescent="0.3">
      <c r="A42" s="9" t="s">
        <v>28</v>
      </c>
      <c r="B42" s="37">
        <v>270</v>
      </c>
      <c r="C42" s="37">
        <v>210</v>
      </c>
      <c r="D42" s="37">
        <v>70</v>
      </c>
      <c r="E42" s="37">
        <v>60</v>
      </c>
      <c r="F42" s="37">
        <v>630</v>
      </c>
      <c r="G42" s="37">
        <v>350</v>
      </c>
      <c r="H42" s="37">
        <v>35</v>
      </c>
      <c r="I42" s="37">
        <v>45</v>
      </c>
      <c r="J42" s="37">
        <v>10</v>
      </c>
      <c r="K42" s="37">
        <v>25</v>
      </c>
      <c r="L42" s="11"/>
      <c r="M42" s="11"/>
      <c r="N42" s="11"/>
      <c r="O42" s="11"/>
      <c r="P42" s="11"/>
      <c r="Q42" s="11"/>
      <c r="R42" s="11"/>
      <c r="S42" s="11"/>
      <c r="T42" s="11"/>
      <c r="U42" s="11"/>
      <c r="V42" s="16"/>
      <c r="W42" s="16"/>
      <c r="X42" s="16"/>
      <c r="Y42" s="16"/>
      <c r="Z42" s="16"/>
      <c r="AA42" s="16"/>
      <c r="AB42" s="16"/>
      <c r="AC42" s="16"/>
      <c r="AD42" s="16"/>
      <c r="AE42" s="16"/>
    </row>
    <row r="43" spans="1:31" ht="14.4" x14ac:dyDescent="0.3">
      <c r="A43" s="9" t="s">
        <v>22</v>
      </c>
      <c r="B43" s="37">
        <v>210</v>
      </c>
      <c r="C43" s="37">
        <v>170</v>
      </c>
      <c r="D43" s="37">
        <v>40</v>
      </c>
      <c r="E43" s="37">
        <v>55</v>
      </c>
      <c r="F43" s="37">
        <v>650</v>
      </c>
      <c r="G43" s="37">
        <v>400</v>
      </c>
      <c r="H43" s="37">
        <v>25</v>
      </c>
      <c r="I43" s="37">
        <v>45</v>
      </c>
      <c r="J43" s="37">
        <v>5</v>
      </c>
      <c r="K43" s="37">
        <v>30</v>
      </c>
      <c r="L43" s="11"/>
      <c r="M43" s="11"/>
      <c r="N43" s="11"/>
      <c r="O43" s="11"/>
      <c r="P43" s="11"/>
      <c r="Q43" s="11"/>
      <c r="R43" s="11"/>
      <c r="S43" s="11"/>
      <c r="T43" s="11"/>
      <c r="U43" s="11"/>
      <c r="V43" s="16"/>
      <c r="W43" s="16"/>
      <c r="X43" s="16"/>
      <c r="Y43" s="16"/>
      <c r="Z43" s="16"/>
      <c r="AA43" s="16"/>
      <c r="AB43" s="16"/>
      <c r="AC43" s="16"/>
      <c r="AD43" s="16"/>
      <c r="AE43" s="16"/>
    </row>
    <row r="44" spans="1:31" ht="14.4" x14ac:dyDescent="0.3">
      <c r="A44" s="9" t="s">
        <v>24</v>
      </c>
      <c r="B44" s="37">
        <v>230</v>
      </c>
      <c r="C44" s="37">
        <v>120</v>
      </c>
      <c r="D44" s="37">
        <v>30</v>
      </c>
      <c r="E44" s="37">
        <v>50</v>
      </c>
      <c r="F44" s="37">
        <v>710</v>
      </c>
      <c r="G44" s="37">
        <v>320</v>
      </c>
      <c r="H44" s="37">
        <v>35</v>
      </c>
      <c r="I44" s="37">
        <v>30</v>
      </c>
      <c r="J44" s="37">
        <v>5</v>
      </c>
      <c r="K44" s="37">
        <v>40</v>
      </c>
      <c r="L44" s="11"/>
      <c r="M44" s="11"/>
      <c r="N44" s="11"/>
      <c r="O44" s="11"/>
      <c r="P44" s="11"/>
      <c r="Q44" s="11"/>
      <c r="R44" s="11"/>
      <c r="S44" s="11"/>
      <c r="T44" s="11"/>
      <c r="U44" s="11"/>
      <c r="V44" s="16"/>
      <c r="W44" s="16"/>
      <c r="X44" s="16"/>
      <c r="Y44" s="16"/>
      <c r="Z44" s="16"/>
      <c r="AA44" s="16"/>
      <c r="AB44" s="16"/>
      <c r="AC44" s="16"/>
      <c r="AD44" s="16"/>
      <c r="AE44" s="16"/>
    </row>
    <row r="45" spans="1:31" ht="14.4" x14ac:dyDescent="0.3">
      <c r="A45" s="9" t="s">
        <v>25</v>
      </c>
      <c r="B45" s="37">
        <v>190</v>
      </c>
      <c r="C45" s="37">
        <v>140</v>
      </c>
      <c r="D45" s="37">
        <v>35</v>
      </c>
      <c r="E45" s="37">
        <v>50</v>
      </c>
      <c r="F45" s="37">
        <v>530</v>
      </c>
      <c r="G45" s="37">
        <v>380</v>
      </c>
      <c r="H45" s="37">
        <v>25</v>
      </c>
      <c r="I45" s="37">
        <v>45</v>
      </c>
      <c r="J45" s="37">
        <v>5</v>
      </c>
      <c r="K45" s="37">
        <v>25</v>
      </c>
      <c r="L45" s="11"/>
      <c r="M45" s="11"/>
      <c r="N45" s="11"/>
      <c r="O45" s="11"/>
      <c r="P45" s="11"/>
      <c r="Q45" s="11"/>
      <c r="R45" s="11"/>
      <c r="S45" s="11"/>
      <c r="T45" s="11"/>
      <c r="U45" s="11"/>
      <c r="V45" s="16"/>
      <c r="W45" s="16"/>
      <c r="X45" s="16"/>
      <c r="Y45" s="16"/>
      <c r="Z45" s="16"/>
      <c r="AA45" s="16"/>
      <c r="AB45" s="16"/>
      <c r="AC45" s="16"/>
      <c r="AD45" s="16"/>
      <c r="AE45" s="16"/>
    </row>
    <row r="46" spans="1:31" ht="14.4" x14ac:dyDescent="0.3">
      <c r="A46" s="9" t="s">
        <v>29</v>
      </c>
      <c r="B46" s="37">
        <v>100</v>
      </c>
      <c r="C46" s="37">
        <v>75</v>
      </c>
      <c r="D46" s="37">
        <v>20</v>
      </c>
      <c r="E46" s="37">
        <v>20</v>
      </c>
      <c r="F46" s="37">
        <v>320</v>
      </c>
      <c r="G46" s="37">
        <v>150</v>
      </c>
      <c r="H46" s="37">
        <v>15</v>
      </c>
      <c r="I46" s="37">
        <v>20</v>
      </c>
      <c r="J46" s="37" t="s">
        <v>158</v>
      </c>
      <c r="K46" s="37">
        <v>5</v>
      </c>
      <c r="L46" s="11"/>
      <c r="M46" s="11"/>
      <c r="N46" s="11"/>
      <c r="O46" s="11"/>
      <c r="P46" s="11"/>
      <c r="Q46" s="11"/>
      <c r="R46" s="11"/>
      <c r="S46" s="11"/>
      <c r="T46" s="11"/>
      <c r="U46" s="11"/>
      <c r="V46" s="16"/>
      <c r="W46" s="16"/>
      <c r="X46" s="16"/>
      <c r="Y46" s="16"/>
      <c r="Z46" s="16"/>
      <c r="AA46" s="16"/>
      <c r="AB46" s="16"/>
      <c r="AC46" s="16"/>
      <c r="AD46" s="16"/>
      <c r="AE46" s="16"/>
    </row>
    <row r="47" spans="1:31" ht="14.4" x14ac:dyDescent="0.3">
      <c r="A47" s="9" t="s">
        <v>27</v>
      </c>
      <c r="B47" s="37">
        <v>110</v>
      </c>
      <c r="C47" s="37">
        <v>65</v>
      </c>
      <c r="D47" s="37">
        <v>15</v>
      </c>
      <c r="E47" s="37">
        <v>20</v>
      </c>
      <c r="F47" s="37">
        <v>260</v>
      </c>
      <c r="G47" s="37">
        <v>150</v>
      </c>
      <c r="H47" s="37">
        <v>15</v>
      </c>
      <c r="I47" s="37">
        <v>30</v>
      </c>
      <c r="J47" s="37">
        <v>5</v>
      </c>
      <c r="K47" s="37">
        <v>10</v>
      </c>
      <c r="L47" s="11"/>
      <c r="M47" s="11"/>
      <c r="N47" s="11"/>
      <c r="O47" s="11"/>
      <c r="P47" s="11"/>
      <c r="Q47" s="11"/>
      <c r="R47" s="11"/>
      <c r="S47" s="11"/>
      <c r="T47" s="11"/>
      <c r="U47" s="11"/>
      <c r="V47" s="16"/>
      <c r="W47" s="16"/>
      <c r="X47" s="16"/>
      <c r="Y47" s="16"/>
      <c r="Z47" s="16"/>
      <c r="AA47" s="16"/>
      <c r="AB47" s="16"/>
      <c r="AC47" s="16"/>
      <c r="AD47" s="16"/>
      <c r="AE47" s="16"/>
    </row>
    <row r="48" spans="1:31" ht="14.4" x14ac:dyDescent="0.3">
      <c r="A48" s="9" t="s">
        <v>31</v>
      </c>
      <c r="B48" s="37">
        <v>60</v>
      </c>
      <c r="C48" s="37">
        <v>55</v>
      </c>
      <c r="D48" s="37">
        <v>15</v>
      </c>
      <c r="E48" s="37">
        <v>20</v>
      </c>
      <c r="F48" s="37">
        <v>210</v>
      </c>
      <c r="G48" s="37">
        <v>150</v>
      </c>
      <c r="H48" s="37">
        <v>10</v>
      </c>
      <c r="I48" s="37">
        <v>15</v>
      </c>
      <c r="J48" s="37">
        <v>5</v>
      </c>
      <c r="K48" s="37">
        <v>5</v>
      </c>
      <c r="L48" s="11"/>
      <c r="M48" s="11"/>
      <c r="N48" s="11"/>
      <c r="O48" s="11"/>
      <c r="P48" s="11"/>
      <c r="Q48" s="11"/>
      <c r="R48" s="11"/>
      <c r="S48" s="11"/>
      <c r="T48" s="11"/>
      <c r="U48" s="11"/>
      <c r="V48" s="16"/>
      <c r="W48" s="16"/>
      <c r="X48" s="16"/>
      <c r="Y48" s="16"/>
      <c r="Z48" s="16"/>
      <c r="AA48" s="16"/>
      <c r="AB48" s="16"/>
      <c r="AC48" s="16"/>
      <c r="AD48" s="16"/>
      <c r="AE48" s="16"/>
    </row>
    <row r="49" spans="1:31" ht="16.2" x14ac:dyDescent="0.3">
      <c r="A49" s="83" t="s">
        <v>163</v>
      </c>
      <c r="B49" s="84" t="s">
        <v>147</v>
      </c>
      <c r="C49" s="84" t="s">
        <v>148</v>
      </c>
      <c r="D49" s="84" t="s">
        <v>149</v>
      </c>
      <c r="E49" s="84" t="s">
        <v>150</v>
      </c>
      <c r="F49" s="84" t="s">
        <v>151</v>
      </c>
      <c r="G49" s="84" t="s">
        <v>152</v>
      </c>
      <c r="H49" s="84" t="s">
        <v>153</v>
      </c>
      <c r="I49" s="84" t="s">
        <v>154</v>
      </c>
      <c r="J49" s="84" t="s">
        <v>155</v>
      </c>
      <c r="K49" s="84" t="s">
        <v>156</v>
      </c>
      <c r="L49" s="11"/>
      <c r="M49" s="67"/>
      <c r="N49" s="11"/>
      <c r="O49" s="11"/>
      <c r="P49" s="11"/>
      <c r="Q49" s="11"/>
      <c r="R49" s="11"/>
      <c r="S49" s="11"/>
      <c r="T49" s="11"/>
      <c r="U49" s="11"/>
      <c r="V49" s="16"/>
      <c r="W49" s="16"/>
      <c r="X49" s="16"/>
      <c r="Y49" s="16"/>
      <c r="Z49" s="16"/>
      <c r="AA49" s="16"/>
      <c r="AB49" s="16"/>
      <c r="AC49" s="16"/>
      <c r="AD49" s="16"/>
      <c r="AE49" s="16"/>
    </row>
    <row r="50" spans="1:31" s="1" customFormat="1" ht="15.6" x14ac:dyDescent="0.3">
      <c r="A50" s="22" t="s">
        <v>162</v>
      </c>
      <c r="B50" s="68">
        <v>32700</v>
      </c>
      <c r="C50" s="68">
        <v>24600</v>
      </c>
      <c r="D50" s="68">
        <v>6500</v>
      </c>
      <c r="E50" s="68">
        <v>8100</v>
      </c>
      <c r="F50" s="68">
        <v>95700</v>
      </c>
      <c r="G50" s="140">
        <v>67300</v>
      </c>
      <c r="H50" s="68">
        <v>5800</v>
      </c>
      <c r="I50" s="68">
        <v>7800</v>
      </c>
      <c r="J50" s="68">
        <v>1150</v>
      </c>
      <c r="K50" s="68">
        <v>4000</v>
      </c>
      <c r="L50" s="11"/>
      <c r="M50" s="11"/>
      <c r="N50" s="11"/>
      <c r="O50" s="11"/>
      <c r="P50" s="11"/>
      <c r="Q50" s="11"/>
      <c r="R50" s="11"/>
      <c r="S50" s="11"/>
      <c r="T50" s="11"/>
      <c r="U50" s="11"/>
      <c r="V50" s="16"/>
      <c r="W50" s="16"/>
      <c r="X50" s="16"/>
      <c r="Y50" s="16"/>
      <c r="Z50" s="16"/>
      <c r="AA50" s="16"/>
      <c r="AB50" s="16"/>
      <c r="AC50" s="16"/>
      <c r="AD50" s="16"/>
      <c r="AE50" s="16"/>
    </row>
    <row r="51" spans="1:31" s="1" customFormat="1" ht="14.4" x14ac:dyDescent="0.3">
      <c r="A51" s="9" t="s">
        <v>8</v>
      </c>
      <c r="B51" s="55">
        <v>3700</v>
      </c>
      <c r="C51" s="55">
        <v>2800</v>
      </c>
      <c r="D51" s="55">
        <v>870</v>
      </c>
      <c r="E51" s="55">
        <v>980</v>
      </c>
      <c r="F51" s="55">
        <v>10600</v>
      </c>
      <c r="G51" s="141">
        <v>11100</v>
      </c>
      <c r="H51" s="55">
        <v>870</v>
      </c>
      <c r="I51" s="55">
        <v>1200</v>
      </c>
      <c r="J51" s="55">
        <v>190</v>
      </c>
      <c r="K51" s="55">
        <v>550</v>
      </c>
      <c r="L51" s="11"/>
      <c r="M51" s="60"/>
      <c r="N51" s="11"/>
      <c r="O51" s="11"/>
      <c r="P51" s="11"/>
      <c r="Q51" s="11"/>
      <c r="R51" s="11"/>
      <c r="S51" s="11"/>
      <c r="T51" s="11"/>
      <c r="U51" s="11"/>
      <c r="V51" s="16"/>
      <c r="W51" s="16"/>
      <c r="X51" s="16"/>
      <c r="Y51" s="16"/>
      <c r="Z51" s="16"/>
      <c r="AA51" s="16"/>
      <c r="AB51" s="16"/>
      <c r="AC51" s="16"/>
      <c r="AD51" s="16"/>
      <c r="AE51" s="16"/>
    </row>
    <row r="52" spans="1:31" s="1" customFormat="1" ht="14.4" x14ac:dyDescent="0.3">
      <c r="A52" s="9" t="s">
        <v>9</v>
      </c>
      <c r="B52" s="55">
        <v>4200</v>
      </c>
      <c r="C52" s="55">
        <v>3700</v>
      </c>
      <c r="D52" s="55">
        <v>810</v>
      </c>
      <c r="E52" s="55">
        <v>1000</v>
      </c>
      <c r="F52" s="55">
        <v>12400</v>
      </c>
      <c r="G52" s="141">
        <v>8400</v>
      </c>
      <c r="H52" s="55">
        <v>670</v>
      </c>
      <c r="I52" s="55">
        <v>870</v>
      </c>
      <c r="J52" s="55">
        <v>140</v>
      </c>
      <c r="K52" s="55">
        <v>480</v>
      </c>
      <c r="L52" s="11"/>
      <c r="M52" s="60"/>
      <c r="N52" s="11"/>
      <c r="O52" s="11"/>
      <c r="P52" s="11"/>
      <c r="Q52" s="11"/>
      <c r="R52" s="11"/>
      <c r="S52" s="11"/>
      <c r="T52" s="11"/>
      <c r="U52" s="11"/>
      <c r="V52" s="16"/>
      <c r="W52" s="16"/>
      <c r="X52" s="16"/>
      <c r="Y52" s="16"/>
      <c r="Z52" s="16"/>
      <c r="AA52" s="16"/>
      <c r="AB52" s="16"/>
      <c r="AC52" s="16"/>
      <c r="AD52" s="16"/>
      <c r="AE52" s="16"/>
    </row>
    <row r="53" spans="1:31" s="1" customFormat="1" ht="14.4" x14ac:dyDescent="0.3">
      <c r="A53" s="9" t="s">
        <v>10</v>
      </c>
      <c r="B53" s="55">
        <v>3900</v>
      </c>
      <c r="C53" s="55">
        <v>3000</v>
      </c>
      <c r="D53" s="55">
        <v>840</v>
      </c>
      <c r="E53" s="55">
        <v>1050</v>
      </c>
      <c r="F53" s="55">
        <v>10200</v>
      </c>
      <c r="G53" s="141">
        <v>8200</v>
      </c>
      <c r="H53" s="55">
        <v>670</v>
      </c>
      <c r="I53" s="55">
        <v>830</v>
      </c>
      <c r="J53" s="55">
        <v>140</v>
      </c>
      <c r="K53" s="55">
        <v>480</v>
      </c>
      <c r="L53" s="11"/>
      <c r="M53" s="60"/>
      <c r="N53" s="11"/>
      <c r="O53" s="11"/>
      <c r="P53" s="11"/>
      <c r="Q53" s="11"/>
      <c r="R53" s="11"/>
      <c r="S53" s="11"/>
      <c r="T53" s="11"/>
      <c r="U53" s="11"/>
      <c r="V53" s="16"/>
      <c r="W53" s="16"/>
      <c r="X53" s="16"/>
      <c r="Y53" s="16"/>
      <c r="Z53" s="16"/>
      <c r="AA53" s="16"/>
      <c r="AB53" s="16"/>
      <c r="AC53" s="16"/>
      <c r="AD53" s="16"/>
      <c r="AE53" s="16"/>
    </row>
    <row r="54" spans="1:31" s="1" customFormat="1" ht="14.4" x14ac:dyDescent="0.3">
      <c r="A54" s="9" t="s">
        <v>12</v>
      </c>
      <c r="B54" s="55">
        <v>3500</v>
      </c>
      <c r="C54" s="55">
        <v>2200</v>
      </c>
      <c r="D54" s="55">
        <v>600</v>
      </c>
      <c r="E54" s="55">
        <v>920</v>
      </c>
      <c r="F54" s="55">
        <v>8500</v>
      </c>
      <c r="G54" s="141">
        <v>7300</v>
      </c>
      <c r="H54" s="55">
        <v>620</v>
      </c>
      <c r="I54" s="55">
        <v>910</v>
      </c>
      <c r="J54" s="55">
        <v>110</v>
      </c>
      <c r="K54" s="55">
        <v>480</v>
      </c>
      <c r="L54" s="11"/>
      <c r="M54" s="60"/>
      <c r="N54" s="11"/>
      <c r="O54" s="11"/>
      <c r="P54" s="11"/>
      <c r="Q54" s="11"/>
      <c r="R54" s="11"/>
      <c r="S54" s="11"/>
      <c r="T54" s="11"/>
      <c r="U54" s="11"/>
      <c r="V54" s="16"/>
      <c r="W54" s="16"/>
      <c r="X54" s="16"/>
      <c r="Y54" s="16"/>
      <c r="Z54" s="16"/>
      <c r="AA54" s="16"/>
      <c r="AB54" s="16"/>
      <c r="AC54" s="16"/>
      <c r="AD54" s="16"/>
      <c r="AE54" s="16"/>
    </row>
    <row r="55" spans="1:31" s="1" customFormat="1" ht="14.4" x14ac:dyDescent="0.3">
      <c r="A55" s="9" t="s">
        <v>13</v>
      </c>
      <c r="B55" s="55">
        <v>1700</v>
      </c>
      <c r="C55" s="55">
        <v>1200</v>
      </c>
      <c r="D55" s="55">
        <v>360</v>
      </c>
      <c r="E55" s="55">
        <v>380</v>
      </c>
      <c r="F55" s="55">
        <v>5400</v>
      </c>
      <c r="G55" s="141">
        <v>3200</v>
      </c>
      <c r="H55" s="55">
        <v>320</v>
      </c>
      <c r="I55" s="55">
        <v>380</v>
      </c>
      <c r="J55" s="55">
        <v>60</v>
      </c>
      <c r="K55" s="55">
        <v>230</v>
      </c>
      <c r="L55" s="11"/>
      <c r="M55" s="60"/>
      <c r="N55" s="11"/>
      <c r="O55" s="11"/>
      <c r="P55" s="11"/>
      <c r="Q55" s="11"/>
      <c r="R55" s="11"/>
      <c r="S55" s="11"/>
      <c r="T55" s="11"/>
      <c r="U55" s="11"/>
      <c r="V55" s="16"/>
      <c r="W55" s="16"/>
      <c r="X55" s="16"/>
      <c r="Y55" s="16"/>
      <c r="Z55" s="16"/>
      <c r="AA55" s="16"/>
      <c r="AB55" s="16"/>
      <c r="AC55" s="16"/>
      <c r="AD55" s="16"/>
      <c r="AE55" s="16"/>
    </row>
    <row r="56" spans="1:31" s="1" customFormat="1" ht="14.4" x14ac:dyDescent="0.3">
      <c r="A56" s="9" t="s">
        <v>14</v>
      </c>
      <c r="B56" s="55">
        <v>1350</v>
      </c>
      <c r="C56" s="55">
        <v>990</v>
      </c>
      <c r="D56" s="55">
        <v>290</v>
      </c>
      <c r="E56" s="55">
        <v>350</v>
      </c>
      <c r="F56" s="55">
        <v>5000</v>
      </c>
      <c r="G56" s="141">
        <v>3300</v>
      </c>
      <c r="H56" s="55">
        <v>270</v>
      </c>
      <c r="I56" s="55">
        <v>350</v>
      </c>
      <c r="J56" s="55">
        <v>45</v>
      </c>
      <c r="K56" s="55">
        <v>180</v>
      </c>
      <c r="L56" s="11"/>
      <c r="M56" s="60"/>
      <c r="N56" s="11"/>
      <c r="O56" s="11"/>
      <c r="P56" s="11"/>
      <c r="Q56" s="11"/>
      <c r="R56" s="11"/>
      <c r="S56" s="11"/>
      <c r="T56" s="11"/>
      <c r="U56" s="11"/>
      <c r="V56" s="16"/>
      <c r="W56" s="16"/>
      <c r="X56" s="16"/>
      <c r="Y56" s="16"/>
      <c r="Z56" s="16"/>
      <c r="AA56" s="16"/>
      <c r="AB56" s="16"/>
      <c r="AC56" s="16"/>
      <c r="AD56" s="16"/>
      <c r="AE56" s="16"/>
    </row>
    <row r="57" spans="1:31" s="1" customFormat="1" ht="14.4" x14ac:dyDescent="0.3">
      <c r="A57" s="9" t="s">
        <v>15</v>
      </c>
      <c r="B57" s="55">
        <v>1700</v>
      </c>
      <c r="C57" s="55">
        <v>1200</v>
      </c>
      <c r="D57" s="55">
        <v>290</v>
      </c>
      <c r="E57" s="55">
        <v>400</v>
      </c>
      <c r="F57" s="55">
        <v>4600</v>
      </c>
      <c r="G57" s="141">
        <v>2100</v>
      </c>
      <c r="H57" s="55">
        <v>250</v>
      </c>
      <c r="I57" s="55">
        <v>480</v>
      </c>
      <c r="J57" s="55">
        <v>75</v>
      </c>
      <c r="K57" s="55">
        <v>140</v>
      </c>
      <c r="L57" s="11"/>
      <c r="M57" s="60"/>
      <c r="N57" s="11"/>
      <c r="O57" s="11"/>
      <c r="P57" s="11"/>
      <c r="Q57" s="11"/>
      <c r="R57" s="11"/>
      <c r="S57" s="11"/>
      <c r="T57" s="11"/>
      <c r="U57" s="11"/>
      <c r="V57" s="16"/>
      <c r="W57" s="16"/>
      <c r="X57" s="16"/>
      <c r="Y57" s="16"/>
      <c r="Z57" s="16"/>
      <c r="AA57" s="16"/>
      <c r="AB57" s="16"/>
      <c r="AC57" s="16"/>
      <c r="AD57" s="16"/>
      <c r="AE57" s="16"/>
    </row>
    <row r="58" spans="1:31" s="1" customFormat="1" ht="14.4" x14ac:dyDescent="0.3">
      <c r="A58" s="9" t="s">
        <v>16</v>
      </c>
      <c r="B58" s="55">
        <v>1100</v>
      </c>
      <c r="C58" s="55">
        <v>860</v>
      </c>
      <c r="D58" s="55">
        <v>250</v>
      </c>
      <c r="E58" s="55">
        <v>360</v>
      </c>
      <c r="F58" s="55">
        <v>3800</v>
      </c>
      <c r="G58" s="141">
        <v>1800</v>
      </c>
      <c r="H58" s="55">
        <v>210</v>
      </c>
      <c r="I58" s="55">
        <v>240</v>
      </c>
      <c r="J58" s="55">
        <v>35</v>
      </c>
      <c r="K58" s="55">
        <v>150</v>
      </c>
      <c r="L58" s="11"/>
      <c r="M58" s="60"/>
      <c r="N58" s="11"/>
      <c r="O58" s="11"/>
      <c r="P58" s="11"/>
      <c r="Q58" s="11"/>
      <c r="R58" s="11"/>
      <c r="S58" s="11"/>
      <c r="T58" s="11"/>
      <c r="U58" s="11"/>
      <c r="V58" s="16"/>
      <c r="W58" s="16"/>
      <c r="X58" s="16"/>
      <c r="Y58" s="16"/>
      <c r="Z58" s="16"/>
      <c r="AA58" s="16"/>
      <c r="AB58" s="16"/>
      <c r="AC58" s="16"/>
      <c r="AD58" s="16"/>
      <c r="AE58" s="16"/>
    </row>
    <row r="59" spans="1:31" s="1" customFormat="1" ht="14.4" x14ac:dyDescent="0.3">
      <c r="A59" s="9" t="s">
        <v>17</v>
      </c>
      <c r="B59" s="55">
        <v>1100</v>
      </c>
      <c r="C59" s="55">
        <v>870</v>
      </c>
      <c r="D59" s="55">
        <v>250</v>
      </c>
      <c r="E59" s="55">
        <v>300</v>
      </c>
      <c r="F59" s="55">
        <v>2900</v>
      </c>
      <c r="G59" s="141">
        <v>2400</v>
      </c>
      <c r="H59" s="55">
        <v>180</v>
      </c>
      <c r="I59" s="55">
        <v>360</v>
      </c>
      <c r="J59" s="55">
        <v>40</v>
      </c>
      <c r="K59" s="55">
        <v>170</v>
      </c>
      <c r="L59" s="11"/>
      <c r="M59" s="60"/>
      <c r="N59" s="11"/>
      <c r="O59" s="11"/>
      <c r="P59" s="11"/>
      <c r="Q59" s="11"/>
      <c r="R59" s="11"/>
      <c r="S59" s="11"/>
      <c r="T59" s="11"/>
      <c r="U59" s="11"/>
      <c r="V59" s="16"/>
      <c r="W59" s="16"/>
      <c r="X59" s="16"/>
      <c r="Y59" s="16"/>
      <c r="Z59" s="16"/>
      <c r="AA59" s="16"/>
      <c r="AB59" s="16"/>
      <c r="AC59" s="16"/>
      <c r="AD59" s="16"/>
      <c r="AE59" s="16"/>
    </row>
    <row r="60" spans="1:31" s="1" customFormat="1" ht="14.4" x14ac:dyDescent="0.3">
      <c r="A60" s="9" t="s">
        <v>18</v>
      </c>
      <c r="B60" s="55">
        <v>1100</v>
      </c>
      <c r="C60" s="55">
        <v>770</v>
      </c>
      <c r="D60" s="55">
        <v>180</v>
      </c>
      <c r="E60" s="55">
        <v>270</v>
      </c>
      <c r="F60" s="55">
        <v>3100</v>
      </c>
      <c r="G60" s="141">
        <v>2100</v>
      </c>
      <c r="H60" s="55">
        <v>180</v>
      </c>
      <c r="I60" s="55">
        <v>220</v>
      </c>
      <c r="J60" s="55">
        <v>45</v>
      </c>
      <c r="K60" s="55">
        <v>140</v>
      </c>
      <c r="L60" s="11"/>
      <c r="M60" s="60"/>
      <c r="N60" s="11"/>
      <c r="O60" s="11"/>
      <c r="P60" s="11"/>
      <c r="Q60" s="11"/>
      <c r="R60" s="11"/>
      <c r="S60" s="11"/>
      <c r="T60" s="11"/>
      <c r="U60" s="11"/>
      <c r="V60" s="16"/>
      <c r="W60" s="16"/>
      <c r="X60" s="16"/>
      <c r="Y60" s="16"/>
      <c r="Z60" s="16"/>
      <c r="AA60" s="16"/>
      <c r="AB60" s="16"/>
      <c r="AC60" s="16"/>
      <c r="AD60" s="16"/>
      <c r="AE60" s="16"/>
    </row>
    <row r="61" spans="1:31" s="1" customFormat="1" ht="14.4" x14ac:dyDescent="0.3">
      <c r="A61" s="9" t="s">
        <v>19</v>
      </c>
      <c r="B61" s="55">
        <v>1200</v>
      </c>
      <c r="C61" s="55">
        <v>730</v>
      </c>
      <c r="D61" s="55">
        <v>180</v>
      </c>
      <c r="E61" s="55">
        <v>240</v>
      </c>
      <c r="F61" s="55">
        <v>2800</v>
      </c>
      <c r="G61" s="141">
        <v>1800</v>
      </c>
      <c r="H61" s="55">
        <v>180</v>
      </c>
      <c r="I61" s="55">
        <v>210</v>
      </c>
      <c r="J61" s="55">
        <v>25</v>
      </c>
      <c r="K61" s="55">
        <v>85</v>
      </c>
      <c r="L61" s="11"/>
      <c r="M61" s="60"/>
      <c r="N61" s="11"/>
      <c r="O61" s="11"/>
      <c r="P61" s="11"/>
      <c r="Q61" s="11"/>
      <c r="R61" s="11"/>
      <c r="S61" s="11"/>
      <c r="T61" s="11"/>
      <c r="U61" s="11"/>
      <c r="V61" s="16"/>
      <c r="W61" s="16"/>
      <c r="X61" s="16"/>
      <c r="Y61" s="16"/>
      <c r="Z61" s="16"/>
      <c r="AA61" s="16"/>
      <c r="AB61" s="16"/>
      <c r="AC61" s="16"/>
      <c r="AD61" s="16"/>
      <c r="AE61" s="16"/>
    </row>
    <row r="62" spans="1:31" s="1" customFormat="1" ht="14.4" x14ac:dyDescent="0.3">
      <c r="A62" s="9" t="s">
        <v>20</v>
      </c>
      <c r="B62" s="55">
        <v>890</v>
      </c>
      <c r="C62" s="55">
        <v>630</v>
      </c>
      <c r="D62" s="55">
        <v>180</v>
      </c>
      <c r="E62" s="55">
        <v>210</v>
      </c>
      <c r="F62" s="55">
        <v>2400</v>
      </c>
      <c r="G62" s="141">
        <v>1700</v>
      </c>
      <c r="H62" s="55">
        <v>170</v>
      </c>
      <c r="I62" s="55">
        <v>190</v>
      </c>
      <c r="J62" s="55">
        <v>30</v>
      </c>
      <c r="K62" s="55">
        <v>75</v>
      </c>
      <c r="L62" s="11"/>
      <c r="M62" s="60"/>
      <c r="N62" s="11"/>
      <c r="O62" s="11"/>
      <c r="P62" s="11"/>
      <c r="Q62" s="11"/>
      <c r="R62" s="11"/>
      <c r="S62" s="11"/>
      <c r="T62" s="11"/>
      <c r="U62" s="11"/>
      <c r="V62" s="16"/>
      <c r="W62" s="16"/>
      <c r="X62" s="16"/>
      <c r="Y62" s="16"/>
      <c r="Z62" s="16"/>
      <c r="AA62" s="16"/>
      <c r="AB62" s="16"/>
      <c r="AC62" s="16"/>
      <c r="AD62" s="16"/>
      <c r="AE62" s="16"/>
    </row>
    <row r="63" spans="1:31" s="1" customFormat="1" ht="14.4" x14ac:dyDescent="0.3">
      <c r="A63" s="9" t="s">
        <v>21</v>
      </c>
      <c r="B63" s="55">
        <v>550</v>
      </c>
      <c r="C63" s="55">
        <v>700</v>
      </c>
      <c r="D63" s="55">
        <v>160</v>
      </c>
      <c r="E63" s="55">
        <v>160</v>
      </c>
      <c r="F63" s="55">
        <v>2400</v>
      </c>
      <c r="G63" s="141">
        <v>1800</v>
      </c>
      <c r="H63" s="55">
        <v>120</v>
      </c>
      <c r="I63" s="55">
        <v>140</v>
      </c>
      <c r="J63" s="55">
        <v>15</v>
      </c>
      <c r="K63" s="55">
        <v>120</v>
      </c>
      <c r="L63" s="11"/>
      <c r="M63" s="60"/>
      <c r="N63" s="11"/>
      <c r="O63" s="11"/>
      <c r="P63" s="11"/>
      <c r="Q63" s="11"/>
      <c r="R63" s="11"/>
      <c r="S63" s="11"/>
      <c r="T63" s="11"/>
      <c r="U63" s="11"/>
      <c r="V63" s="16"/>
      <c r="W63" s="16"/>
      <c r="X63" s="16"/>
      <c r="Y63" s="16"/>
      <c r="Z63" s="16"/>
      <c r="AA63" s="16"/>
      <c r="AB63" s="16"/>
      <c r="AC63" s="16"/>
      <c r="AD63" s="16"/>
      <c r="AE63" s="16"/>
    </row>
    <row r="64" spans="1:31" s="1" customFormat="1" ht="14.4" x14ac:dyDescent="0.3">
      <c r="A64" s="9" t="s">
        <v>22</v>
      </c>
      <c r="B64" s="55">
        <v>740</v>
      </c>
      <c r="C64" s="55">
        <v>550</v>
      </c>
      <c r="D64" s="55">
        <v>120</v>
      </c>
      <c r="E64" s="55">
        <v>140</v>
      </c>
      <c r="F64" s="55">
        <v>1700</v>
      </c>
      <c r="G64" s="141">
        <v>1200</v>
      </c>
      <c r="H64" s="55">
        <v>95</v>
      </c>
      <c r="I64" s="55">
        <v>150</v>
      </c>
      <c r="J64" s="55">
        <v>15</v>
      </c>
      <c r="K64" s="55">
        <v>55</v>
      </c>
      <c r="L64" s="11"/>
      <c r="M64" s="60"/>
      <c r="N64" s="11"/>
      <c r="O64" s="11"/>
      <c r="P64" s="11"/>
      <c r="Q64" s="11"/>
      <c r="R64" s="11"/>
      <c r="S64" s="11"/>
      <c r="T64" s="11"/>
      <c r="U64" s="11"/>
      <c r="V64" s="16"/>
      <c r="W64" s="16"/>
      <c r="X64" s="16"/>
      <c r="Y64" s="16"/>
      <c r="Z64" s="16"/>
      <c r="AA64" s="16"/>
      <c r="AB64" s="16"/>
      <c r="AC64" s="16"/>
      <c r="AD64" s="16"/>
      <c r="AE64" s="16"/>
    </row>
    <row r="65" spans="1:31" s="1" customFormat="1" ht="14.4" x14ac:dyDescent="0.3">
      <c r="A65" s="9" t="s">
        <v>23</v>
      </c>
      <c r="B65" s="55">
        <v>550</v>
      </c>
      <c r="C65" s="55">
        <v>340</v>
      </c>
      <c r="D65" s="55">
        <v>110</v>
      </c>
      <c r="E65" s="55">
        <v>120</v>
      </c>
      <c r="F65" s="55">
        <v>1900</v>
      </c>
      <c r="G65" s="141">
        <v>1100</v>
      </c>
      <c r="H65" s="55">
        <v>80</v>
      </c>
      <c r="I65" s="55">
        <v>100</v>
      </c>
      <c r="J65" s="55">
        <v>15</v>
      </c>
      <c r="K65" s="55">
        <v>50</v>
      </c>
      <c r="L65" s="11"/>
      <c r="M65" s="60"/>
      <c r="N65" s="11"/>
      <c r="O65" s="11"/>
      <c r="P65" s="11"/>
      <c r="Q65" s="11"/>
      <c r="R65" s="11"/>
      <c r="S65" s="11"/>
      <c r="T65" s="11"/>
      <c r="U65" s="11"/>
      <c r="V65" s="16"/>
      <c r="W65" s="16"/>
      <c r="X65" s="16"/>
      <c r="Y65" s="16"/>
      <c r="Z65" s="16"/>
      <c r="AA65" s="16"/>
      <c r="AB65" s="16"/>
      <c r="AC65" s="16"/>
      <c r="AD65" s="16"/>
      <c r="AE65" s="16"/>
    </row>
    <row r="66" spans="1:31" s="1" customFormat="1" ht="14.4" x14ac:dyDescent="0.3">
      <c r="A66" s="9" t="s">
        <v>24</v>
      </c>
      <c r="B66" s="55">
        <v>530</v>
      </c>
      <c r="C66" s="55">
        <v>380</v>
      </c>
      <c r="D66" s="55">
        <v>100</v>
      </c>
      <c r="E66" s="55">
        <v>160</v>
      </c>
      <c r="F66" s="55">
        <v>1900</v>
      </c>
      <c r="G66" s="141">
        <v>870</v>
      </c>
      <c r="H66" s="55">
        <v>95</v>
      </c>
      <c r="I66" s="55">
        <v>95</v>
      </c>
      <c r="J66" s="55">
        <v>20</v>
      </c>
      <c r="K66" s="55">
        <v>85</v>
      </c>
      <c r="L66" s="11"/>
      <c r="M66" s="60"/>
      <c r="N66" s="11"/>
      <c r="O66" s="11"/>
      <c r="P66" s="11"/>
      <c r="Q66" s="11"/>
      <c r="R66" s="11"/>
      <c r="S66" s="11"/>
      <c r="T66" s="11"/>
      <c r="U66" s="11"/>
      <c r="V66" s="16"/>
      <c r="W66" s="16"/>
      <c r="X66" s="16"/>
      <c r="Y66" s="16"/>
      <c r="Z66" s="16"/>
      <c r="AA66" s="16"/>
      <c r="AB66" s="16"/>
      <c r="AC66" s="16"/>
      <c r="AD66" s="16"/>
      <c r="AE66" s="16"/>
    </row>
    <row r="67" spans="1:31" s="1" customFormat="1" ht="14.4" x14ac:dyDescent="0.3">
      <c r="A67" s="9" t="s">
        <v>25</v>
      </c>
      <c r="B67" s="55">
        <v>450</v>
      </c>
      <c r="C67" s="55">
        <v>330</v>
      </c>
      <c r="D67" s="55">
        <v>90</v>
      </c>
      <c r="E67" s="55">
        <v>120</v>
      </c>
      <c r="F67" s="55">
        <v>1250</v>
      </c>
      <c r="G67" s="141">
        <v>860</v>
      </c>
      <c r="H67" s="55">
        <v>75</v>
      </c>
      <c r="I67" s="55">
        <v>100</v>
      </c>
      <c r="J67" s="55">
        <v>15</v>
      </c>
      <c r="K67" s="55">
        <v>55</v>
      </c>
      <c r="L67" s="11"/>
      <c r="M67" s="60"/>
      <c r="N67" s="11"/>
      <c r="O67" s="11"/>
      <c r="P67" s="11"/>
      <c r="Q67" s="11"/>
      <c r="R67" s="11"/>
      <c r="S67" s="11"/>
      <c r="T67" s="11"/>
      <c r="U67" s="11"/>
      <c r="V67" s="16"/>
      <c r="W67" s="16"/>
      <c r="X67" s="16"/>
      <c r="Y67" s="16"/>
      <c r="Z67" s="16"/>
      <c r="AA67" s="16"/>
      <c r="AB67" s="16"/>
      <c r="AC67" s="16"/>
      <c r="AD67" s="16"/>
      <c r="AE67" s="16"/>
    </row>
    <row r="68" spans="1:31" s="1" customFormat="1" ht="14.4" x14ac:dyDescent="0.3">
      <c r="A68" s="9" t="s">
        <v>26</v>
      </c>
      <c r="B68" s="55">
        <v>360</v>
      </c>
      <c r="C68" s="55">
        <v>230</v>
      </c>
      <c r="D68" s="55">
        <v>55</v>
      </c>
      <c r="E68" s="55">
        <v>85</v>
      </c>
      <c r="F68" s="55">
        <v>1450</v>
      </c>
      <c r="G68" s="141">
        <v>680</v>
      </c>
      <c r="H68" s="55">
        <v>75</v>
      </c>
      <c r="I68" s="55">
        <v>85</v>
      </c>
      <c r="J68" s="55">
        <v>10</v>
      </c>
      <c r="K68" s="55">
        <v>25</v>
      </c>
      <c r="L68" s="11"/>
      <c r="M68" s="60"/>
      <c r="N68" s="11"/>
      <c r="O68" s="11"/>
      <c r="P68" s="11"/>
      <c r="Q68" s="11"/>
      <c r="R68" s="11"/>
      <c r="S68" s="11"/>
      <c r="T68" s="11"/>
      <c r="U68" s="11"/>
      <c r="V68" s="16"/>
      <c r="W68" s="16"/>
      <c r="X68" s="16"/>
      <c r="Y68" s="16"/>
      <c r="Z68" s="16"/>
      <c r="AA68" s="16"/>
      <c r="AB68" s="16"/>
      <c r="AC68" s="16"/>
      <c r="AD68" s="16"/>
      <c r="AE68" s="16"/>
    </row>
    <row r="69" spans="1:31" s="1" customFormat="1" ht="14.4" x14ac:dyDescent="0.3">
      <c r="A69" s="9" t="s">
        <v>27</v>
      </c>
      <c r="B69" s="55">
        <v>480</v>
      </c>
      <c r="C69" s="55">
        <v>310</v>
      </c>
      <c r="D69" s="55">
        <v>80</v>
      </c>
      <c r="E69" s="55">
        <v>95</v>
      </c>
      <c r="F69" s="55">
        <v>1000</v>
      </c>
      <c r="G69" s="141">
        <v>570</v>
      </c>
      <c r="H69" s="55">
        <v>65</v>
      </c>
      <c r="I69" s="55">
        <v>140</v>
      </c>
      <c r="J69" s="55">
        <v>10</v>
      </c>
      <c r="K69" s="55">
        <v>50</v>
      </c>
      <c r="L69" s="11"/>
      <c r="M69" s="60"/>
      <c r="N69" s="11"/>
      <c r="O69" s="11"/>
      <c r="P69" s="11"/>
      <c r="Q69" s="11"/>
      <c r="R69" s="11"/>
      <c r="S69" s="11"/>
      <c r="T69" s="11"/>
      <c r="U69" s="11"/>
      <c r="V69" s="16"/>
      <c r="W69" s="16"/>
      <c r="X69" s="16"/>
      <c r="Y69" s="16"/>
      <c r="Z69" s="16"/>
      <c r="AA69" s="16"/>
      <c r="AB69" s="16"/>
      <c r="AC69" s="16"/>
      <c r="AD69" s="16"/>
      <c r="AE69" s="16"/>
    </row>
    <row r="70" spans="1:31" s="1" customFormat="1" ht="14.4" x14ac:dyDescent="0.3">
      <c r="A70" s="9" t="s">
        <v>28</v>
      </c>
      <c r="B70" s="55">
        <v>270</v>
      </c>
      <c r="C70" s="55">
        <v>210</v>
      </c>
      <c r="D70" s="55">
        <v>70</v>
      </c>
      <c r="E70" s="55">
        <v>55</v>
      </c>
      <c r="F70" s="55">
        <v>630</v>
      </c>
      <c r="G70" s="141">
        <v>350</v>
      </c>
      <c r="H70" s="55">
        <v>35</v>
      </c>
      <c r="I70" s="55">
        <v>45</v>
      </c>
      <c r="J70" s="55">
        <v>10</v>
      </c>
      <c r="K70" s="55">
        <v>25</v>
      </c>
      <c r="L70" s="11"/>
      <c r="M70" s="60"/>
      <c r="N70" s="11"/>
      <c r="O70" s="11"/>
      <c r="P70" s="11"/>
      <c r="Q70" s="11"/>
      <c r="R70" s="11"/>
      <c r="S70" s="11"/>
      <c r="T70" s="11"/>
      <c r="U70" s="11"/>
      <c r="V70" s="16"/>
      <c r="W70" s="16"/>
      <c r="X70" s="16"/>
      <c r="Y70" s="16"/>
      <c r="Z70" s="16"/>
      <c r="AA70" s="16"/>
      <c r="AB70" s="16"/>
      <c r="AC70" s="16"/>
      <c r="AD70" s="16"/>
      <c r="AE70" s="16"/>
    </row>
    <row r="71" spans="1:31" s="1" customFormat="1" ht="14.4" x14ac:dyDescent="0.3">
      <c r="A71" s="9" t="s">
        <v>29</v>
      </c>
      <c r="B71" s="55">
        <v>230</v>
      </c>
      <c r="C71" s="55">
        <v>170</v>
      </c>
      <c r="D71" s="55">
        <v>45</v>
      </c>
      <c r="E71" s="55">
        <v>50</v>
      </c>
      <c r="F71" s="55">
        <v>730</v>
      </c>
      <c r="G71" s="141">
        <v>350</v>
      </c>
      <c r="H71" s="55">
        <v>35</v>
      </c>
      <c r="I71" s="55">
        <v>40</v>
      </c>
      <c r="J71" s="55">
        <v>5</v>
      </c>
      <c r="K71" s="55">
        <v>15</v>
      </c>
      <c r="L71" s="11"/>
      <c r="M71" s="60"/>
      <c r="N71" s="11"/>
      <c r="O71" s="11"/>
      <c r="P71" s="11"/>
      <c r="Q71" s="11"/>
      <c r="R71" s="11"/>
      <c r="S71" s="11"/>
      <c r="T71" s="11"/>
      <c r="U71" s="11"/>
      <c r="V71" s="16"/>
      <c r="W71" s="16"/>
      <c r="X71" s="16"/>
      <c r="Y71" s="16"/>
      <c r="Z71" s="16"/>
      <c r="AA71" s="16"/>
      <c r="AB71" s="16"/>
      <c r="AC71" s="16"/>
      <c r="AD71" s="16"/>
      <c r="AE71" s="16"/>
    </row>
    <row r="72" spans="1:31" s="1" customFormat="1" ht="14.4" x14ac:dyDescent="0.3">
      <c r="A72" s="9" t="s">
        <v>30</v>
      </c>
      <c r="B72" s="55">
        <v>200</v>
      </c>
      <c r="C72" s="55">
        <v>160</v>
      </c>
      <c r="D72" s="55">
        <v>30</v>
      </c>
      <c r="E72" s="55">
        <v>45</v>
      </c>
      <c r="F72" s="55">
        <v>530</v>
      </c>
      <c r="G72" s="141">
        <v>280</v>
      </c>
      <c r="H72" s="55">
        <v>30</v>
      </c>
      <c r="I72" s="55">
        <v>30</v>
      </c>
      <c r="J72" s="55">
        <v>5</v>
      </c>
      <c r="K72" s="55">
        <v>10</v>
      </c>
      <c r="L72" s="11"/>
      <c r="M72" s="60"/>
      <c r="N72" s="11"/>
      <c r="O72" s="11"/>
      <c r="P72" s="11"/>
      <c r="Q72" s="11"/>
      <c r="R72" s="11"/>
      <c r="S72" s="11"/>
      <c r="T72" s="11"/>
      <c r="U72" s="11"/>
      <c r="V72" s="16"/>
      <c r="W72" s="16"/>
      <c r="X72" s="16"/>
      <c r="Y72" s="16"/>
      <c r="Z72" s="16"/>
      <c r="AA72" s="16"/>
      <c r="AB72" s="16"/>
      <c r="AC72" s="16"/>
      <c r="AD72" s="16"/>
      <c r="AE72" s="16"/>
    </row>
    <row r="73" spans="1:31" s="1" customFormat="1" ht="14.4" x14ac:dyDescent="0.3">
      <c r="A73" s="9" t="s">
        <v>31</v>
      </c>
      <c r="B73" s="55">
        <v>140</v>
      </c>
      <c r="C73" s="55">
        <v>130</v>
      </c>
      <c r="D73" s="55">
        <v>35</v>
      </c>
      <c r="E73" s="55">
        <v>40</v>
      </c>
      <c r="F73" s="55">
        <v>490</v>
      </c>
      <c r="G73" s="141">
        <v>320</v>
      </c>
      <c r="H73" s="55">
        <v>25</v>
      </c>
      <c r="I73" s="55">
        <v>30</v>
      </c>
      <c r="J73" s="55">
        <v>5</v>
      </c>
      <c r="K73" s="55">
        <v>15</v>
      </c>
      <c r="L73" s="11"/>
      <c r="M73" s="60"/>
      <c r="N73" s="11"/>
      <c r="O73" s="11"/>
      <c r="P73" s="11"/>
      <c r="Q73" s="11"/>
      <c r="R73" s="11"/>
      <c r="S73" s="11"/>
      <c r="T73" s="11"/>
      <c r="U73" s="11"/>
      <c r="V73" s="16"/>
      <c r="W73" s="16"/>
      <c r="X73" s="16"/>
      <c r="Y73" s="16"/>
      <c r="Z73" s="16"/>
      <c r="AA73" s="16"/>
      <c r="AB73" s="16"/>
      <c r="AC73" s="16"/>
      <c r="AD73" s="16"/>
      <c r="AE73" s="16"/>
    </row>
    <row r="74" spans="1:31" s="1" customFormat="1" ht="14.4" x14ac:dyDescent="0.3">
      <c r="A74" s="10" t="s">
        <v>164</v>
      </c>
      <c r="B74" s="6"/>
      <c r="C74" s="6"/>
      <c r="D74" s="6"/>
      <c r="E74" s="6"/>
      <c r="F74" s="6"/>
      <c r="G74" s="6"/>
      <c r="H74" s="6"/>
      <c r="I74" s="6"/>
      <c r="J74" s="6"/>
      <c r="K74" s="6"/>
      <c r="L74" s="11"/>
      <c r="M74" s="60"/>
      <c r="N74" s="11"/>
      <c r="O74" s="11"/>
      <c r="P74" s="11"/>
      <c r="Q74" s="11"/>
      <c r="R74" s="11"/>
      <c r="S74" s="11"/>
      <c r="T74" s="11"/>
      <c r="U74" s="11"/>
      <c r="V74" s="16"/>
      <c r="W74" s="16"/>
      <c r="X74" s="16"/>
      <c r="Y74" s="16"/>
      <c r="Z74" s="16"/>
      <c r="AA74" s="16"/>
      <c r="AB74" s="16"/>
      <c r="AC74" s="16"/>
      <c r="AD74" s="16"/>
      <c r="AE74" s="16"/>
    </row>
    <row r="75" spans="1:31" x14ac:dyDescent="0.25">
      <c r="A75" s="8" t="s">
        <v>165</v>
      </c>
    </row>
    <row r="76" spans="1:31" ht="34.35" customHeight="1" x14ac:dyDescent="0.25">
      <c r="A76" s="251" t="s">
        <v>166</v>
      </c>
      <c r="B76" s="251"/>
      <c r="C76" s="251"/>
      <c r="D76" s="251"/>
      <c r="E76" s="251"/>
      <c r="F76" s="251"/>
      <c r="G76" s="251"/>
      <c r="H76" s="251"/>
      <c r="I76" s="251"/>
      <c r="J76" s="251"/>
    </row>
    <row r="77" spans="1:31" x14ac:dyDescent="0.25">
      <c r="A77" s="35" t="s">
        <v>37</v>
      </c>
      <c r="B77" s="8"/>
      <c r="C77" s="8"/>
      <c r="D77" s="8"/>
      <c r="E77" s="8"/>
      <c r="F77" s="8"/>
    </row>
    <row r="78" spans="1:31" x14ac:dyDescent="0.25">
      <c r="A78" s="35" t="s">
        <v>38</v>
      </c>
      <c r="B78" s="8"/>
      <c r="C78" s="8"/>
      <c r="D78" s="8"/>
      <c r="E78" s="8"/>
      <c r="F78" s="8"/>
    </row>
  </sheetData>
  <customSheetViews>
    <customSheetView guid="{78DF3811-5B27-4544-831B-FBB770B19778}" scale="90" topLeftCell="A37">
      <selection activeCell="C58" sqref="C58"/>
      <pageMargins left="0" right="0" top="0" bottom="0" header="0" footer="0"/>
      <pageSetup orientation="portrait" horizontalDpi="300" verticalDpi="300"/>
    </customSheetView>
    <customSheetView guid="{43941540-ECC5-4C5D-B15E-7850E9ACA1D8}" scale="90" topLeftCell="A7">
      <selection activeCell="O55" sqref="O55"/>
      <pageMargins left="0" right="0" top="0" bottom="0" header="0" footer="0"/>
      <pageSetup orientation="portrait" horizontalDpi="300" verticalDpi="300"/>
    </customSheetView>
    <customSheetView guid="{936B7E27-CDB4-4594-8D4B-C7775DC8E409}" scale="90">
      <selection activeCell="M28" sqref="M28"/>
      <pageMargins left="0" right="0" top="0" bottom="0" header="0" footer="0"/>
      <pageSetup orientation="portrait" horizontalDpi="300" verticalDpi="300"/>
    </customSheetView>
    <customSheetView guid="{D31C89C7-488D-467C-912C-C38A0FE0CC32}" scale="90" topLeftCell="A37">
      <selection activeCell="C58" sqref="C58"/>
      <pageMargins left="0" right="0" top="0" bottom="0" header="0" footer="0"/>
      <pageSetup orientation="portrait" horizontalDpi="300" verticalDpi="300"/>
    </customSheetView>
  </customSheetViews>
  <mergeCells count="1">
    <mergeCell ref="A76:J76"/>
  </mergeCells>
  <conditionalFormatting sqref="V6:AE74">
    <cfRule type="cellIs" dxfId="0" priority="1" operator="equal">
      <formula>1</formula>
    </cfRule>
  </conditionalFormatting>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N79"/>
  <sheetViews>
    <sheetView workbookViewId="0">
      <selection activeCell="G84" sqref="G84"/>
    </sheetView>
  </sheetViews>
  <sheetFormatPr defaultColWidth="9.21875" defaultRowHeight="14.4" x14ac:dyDescent="0.3"/>
  <cols>
    <col min="1" max="1" width="28.44140625" style="1" bestFit="1" customWidth="1"/>
    <col min="2" max="11" width="8.44140625" style="1" bestFit="1" customWidth="1"/>
    <col min="12" max="16384" width="9.21875" style="1"/>
  </cols>
  <sheetData>
    <row r="1" spans="1:14" s="2" customFormat="1" ht="17.100000000000001" customHeight="1" x14ac:dyDescent="0.25">
      <c r="A1" s="2" t="s">
        <v>39</v>
      </c>
    </row>
    <row r="2" spans="1:14" s="2" customFormat="1" ht="17.100000000000001" customHeight="1" x14ac:dyDescent="0.25">
      <c r="A2" s="183" t="s">
        <v>246</v>
      </c>
      <c r="N2" s="10"/>
    </row>
    <row r="3" spans="1:14" ht="18.600000000000001" customHeight="1" x14ac:dyDescent="0.3"/>
    <row r="4" spans="1:14" x14ac:dyDescent="0.3">
      <c r="A4" s="87" t="s">
        <v>4</v>
      </c>
      <c r="B4" s="88" t="s">
        <v>147</v>
      </c>
      <c r="C4" s="88" t="s">
        <v>148</v>
      </c>
      <c r="D4" s="88" t="s">
        <v>149</v>
      </c>
      <c r="E4" s="88" t="s">
        <v>150</v>
      </c>
      <c r="F4" s="88" t="s">
        <v>151</v>
      </c>
      <c r="G4" s="88" t="s">
        <v>152</v>
      </c>
      <c r="H4" s="88" t="s">
        <v>153</v>
      </c>
      <c r="I4" s="88" t="s">
        <v>154</v>
      </c>
      <c r="J4" s="88" t="s">
        <v>155</v>
      </c>
      <c r="K4" s="88" t="s">
        <v>156</v>
      </c>
      <c r="M4" s="4"/>
    </row>
    <row r="5" spans="1:14" x14ac:dyDescent="0.3">
      <c r="A5" s="22" t="s">
        <v>43</v>
      </c>
      <c r="B5" s="24">
        <v>222.26600637573461</v>
      </c>
      <c r="C5" s="24">
        <v>217.76659989919119</v>
      </c>
      <c r="D5" s="24">
        <v>248.78460205476495</v>
      </c>
      <c r="E5" s="24">
        <v>252.83267521035273</v>
      </c>
      <c r="F5" s="24">
        <v>228.78922014696153</v>
      </c>
      <c r="G5" s="24">
        <v>247.9224371733213</v>
      </c>
      <c r="H5" s="24">
        <v>251.46646398160959</v>
      </c>
      <c r="I5" s="24">
        <v>273.81918994699356</v>
      </c>
      <c r="J5" s="24">
        <v>273.2705682102843</v>
      </c>
      <c r="K5" s="24">
        <v>289.03094610770512</v>
      </c>
      <c r="M5" s="4"/>
    </row>
    <row r="6" spans="1:14" x14ac:dyDescent="0.3">
      <c r="A6" s="9" t="s">
        <v>8</v>
      </c>
      <c r="B6" s="38">
        <v>39.262725000000003</v>
      </c>
      <c r="C6" s="38">
        <v>40.738988999999997</v>
      </c>
      <c r="D6" s="38">
        <v>47.516832000000001</v>
      </c>
      <c r="E6" s="38">
        <v>48.488242</v>
      </c>
      <c r="F6" s="38">
        <v>43.507882000000002</v>
      </c>
      <c r="G6" s="38">
        <v>62.82291</v>
      </c>
      <c r="H6" s="38">
        <v>56.373237000000003</v>
      </c>
      <c r="I6" s="38">
        <v>60.447161000000001</v>
      </c>
      <c r="J6" s="38">
        <v>64.55274</v>
      </c>
      <c r="K6" s="38">
        <v>62.944070000000004</v>
      </c>
      <c r="M6" s="4"/>
      <c r="N6" s="4"/>
    </row>
    <row r="7" spans="1:14" x14ac:dyDescent="0.3">
      <c r="A7" s="9" t="s">
        <v>10</v>
      </c>
      <c r="B7" s="38">
        <v>29.286552</v>
      </c>
      <c r="C7" s="38">
        <v>29.250889999999998</v>
      </c>
      <c r="D7" s="38">
        <v>32.390334000000003</v>
      </c>
      <c r="E7" s="38">
        <v>33.880502</v>
      </c>
      <c r="F7" s="38">
        <v>26.153458000000001</v>
      </c>
      <c r="G7" s="38">
        <v>26.222729000000001</v>
      </c>
      <c r="H7" s="38">
        <v>25.294257000000002</v>
      </c>
      <c r="I7" s="38">
        <v>32.522655</v>
      </c>
      <c r="J7" s="38">
        <v>24.588353999999999</v>
      </c>
      <c r="K7" s="38">
        <v>29.908526999999999</v>
      </c>
      <c r="M7" s="4"/>
      <c r="N7" s="4"/>
    </row>
    <row r="8" spans="1:14" x14ac:dyDescent="0.3">
      <c r="A8" s="9" t="s">
        <v>12</v>
      </c>
      <c r="B8" s="38">
        <v>22.405374999999999</v>
      </c>
      <c r="C8" s="38">
        <v>22.305173</v>
      </c>
      <c r="D8" s="38">
        <v>30.254863</v>
      </c>
      <c r="E8" s="38">
        <v>31.946838</v>
      </c>
      <c r="F8" s="38">
        <v>23.664757999999999</v>
      </c>
      <c r="G8" s="38">
        <v>25.281725000000002</v>
      </c>
      <c r="H8" s="38">
        <v>29.239293</v>
      </c>
      <c r="I8" s="38">
        <v>28.996054999999998</v>
      </c>
      <c r="J8" s="38">
        <v>28.933463</v>
      </c>
      <c r="K8" s="38">
        <v>45.266354</v>
      </c>
      <c r="M8" s="4"/>
      <c r="N8" s="4"/>
    </row>
    <row r="9" spans="1:14" x14ac:dyDescent="0.3">
      <c r="A9" s="9" t="s">
        <v>19</v>
      </c>
      <c r="B9" s="38">
        <v>17.765048</v>
      </c>
      <c r="C9" s="38">
        <v>15.627929999999999</v>
      </c>
      <c r="D9" s="38">
        <v>16.488638999999999</v>
      </c>
      <c r="E9" s="38">
        <v>16.691202000000001</v>
      </c>
      <c r="F9" s="38">
        <v>16.735299999999999</v>
      </c>
      <c r="G9" s="38">
        <v>17.301950000000001</v>
      </c>
      <c r="H9" s="38">
        <v>18.714576000000001</v>
      </c>
      <c r="I9" s="38">
        <v>17.551458</v>
      </c>
      <c r="J9" s="38">
        <v>17.049477</v>
      </c>
      <c r="K9" s="38">
        <v>15.383675999999999</v>
      </c>
      <c r="M9" s="4"/>
      <c r="N9" s="4"/>
    </row>
    <row r="10" spans="1:14" ht="15.6" x14ac:dyDescent="0.3">
      <c r="A10" s="9" t="s">
        <v>167</v>
      </c>
      <c r="B10" s="38">
        <v>10.494441999999999</v>
      </c>
      <c r="C10" s="38">
        <v>9.2266209999999997</v>
      </c>
      <c r="D10" s="38">
        <v>10.989856</v>
      </c>
      <c r="E10" s="38">
        <v>12.220323</v>
      </c>
      <c r="F10" s="38">
        <v>11.722517</v>
      </c>
      <c r="G10" s="38">
        <v>11.075927</v>
      </c>
      <c r="H10" s="38">
        <v>8.9627169999999996</v>
      </c>
      <c r="I10" s="38">
        <v>9.7075440000000004</v>
      </c>
      <c r="J10" s="38">
        <v>13.554106000000001</v>
      </c>
      <c r="K10" s="38">
        <v>10.545795999999999</v>
      </c>
      <c r="M10" s="4"/>
      <c r="N10" s="4"/>
    </row>
    <row r="11" spans="1:14" x14ac:dyDescent="0.3">
      <c r="A11" s="9" t="s">
        <v>27</v>
      </c>
      <c r="B11" s="38">
        <v>11.093976</v>
      </c>
      <c r="C11" s="38">
        <v>9.1961560000000002</v>
      </c>
      <c r="D11" s="38">
        <v>10.834562999999999</v>
      </c>
      <c r="E11" s="38">
        <v>10.869683</v>
      </c>
      <c r="F11" s="38">
        <v>9.4289670000000001</v>
      </c>
      <c r="G11" s="38">
        <v>7.6696299999999997</v>
      </c>
      <c r="H11" s="38">
        <v>11.387259999999999</v>
      </c>
      <c r="I11" s="38">
        <v>17.368431999999999</v>
      </c>
      <c r="J11" s="38">
        <v>13.018519</v>
      </c>
      <c r="K11" s="38">
        <v>9.3626459999999998</v>
      </c>
      <c r="M11" s="4"/>
      <c r="N11" s="4"/>
    </row>
    <row r="12" spans="1:14" x14ac:dyDescent="0.3">
      <c r="A12" s="9" t="s">
        <v>14</v>
      </c>
      <c r="B12" s="38">
        <v>9.5319380000000002</v>
      </c>
      <c r="C12" s="38">
        <v>9.0294779999999992</v>
      </c>
      <c r="D12" s="38">
        <v>8.9310369999999999</v>
      </c>
      <c r="E12" s="38">
        <v>10.13076</v>
      </c>
      <c r="F12" s="38">
        <v>9.4300270000000008</v>
      </c>
      <c r="G12" s="38">
        <v>9.9291160000000005</v>
      </c>
      <c r="H12" s="38">
        <v>9.6554129999999994</v>
      </c>
      <c r="I12" s="38">
        <v>10.732889999999999</v>
      </c>
      <c r="J12" s="38">
        <v>11.326917</v>
      </c>
      <c r="K12" s="38">
        <v>10.274813</v>
      </c>
      <c r="M12" s="4"/>
      <c r="N12" s="4"/>
    </row>
    <row r="13" spans="1:14" x14ac:dyDescent="0.3">
      <c r="A13" s="9" t="s">
        <v>20</v>
      </c>
      <c r="B13" s="38">
        <v>8.6861599999999992</v>
      </c>
      <c r="C13" s="38">
        <v>9.7569970000000001</v>
      </c>
      <c r="D13" s="38">
        <v>12.365617</v>
      </c>
      <c r="E13" s="38">
        <v>9.8604000000000003</v>
      </c>
      <c r="F13" s="38">
        <v>9.2016430000000007</v>
      </c>
      <c r="G13" s="38">
        <v>10.499817999999999</v>
      </c>
      <c r="H13" s="38">
        <v>9.8476730000000003</v>
      </c>
      <c r="I13" s="38">
        <v>11.679878</v>
      </c>
      <c r="J13" s="38">
        <v>9.3297179999999997</v>
      </c>
      <c r="K13" s="38">
        <v>8.6221230000000002</v>
      </c>
      <c r="M13" s="4"/>
      <c r="N13" s="4"/>
    </row>
    <row r="14" spans="1:14" x14ac:dyDescent="0.3">
      <c r="A14" s="9" t="s">
        <v>13</v>
      </c>
      <c r="B14" s="38">
        <v>8.0641409999999993</v>
      </c>
      <c r="C14" s="38">
        <v>6.990812</v>
      </c>
      <c r="D14" s="38">
        <v>10.209496</v>
      </c>
      <c r="E14" s="38">
        <v>11.35561</v>
      </c>
      <c r="F14" s="38">
        <v>8.3113980000000005</v>
      </c>
      <c r="G14" s="38">
        <v>10.850374</v>
      </c>
      <c r="H14" s="38">
        <v>11.645849999999999</v>
      </c>
      <c r="I14" s="38">
        <v>8.377936</v>
      </c>
      <c r="J14" s="38">
        <v>8.8466590000000007</v>
      </c>
      <c r="K14" s="38">
        <v>9.0163480000000007</v>
      </c>
      <c r="M14" s="4"/>
      <c r="N14" s="4"/>
    </row>
    <row r="15" spans="1:14" x14ac:dyDescent="0.3">
      <c r="A15" s="9" t="s">
        <v>18</v>
      </c>
      <c r="B15" s="38">
        <v>8.2622549999999997</v>
      </c>
      <c r="C15" s="38">
        <v>7.4260060000000001</v>
      </c>
      <c r="D15" s="38">
        <v>6.7665800000000003</v>
      </c>
      <c r="E15" s="38">
        <v>7.0054910000000001</v>
      </c>
      <c r="F15" s="38">
        <v>8.2795269999999999</v>
      </c>
      <c r="G15" s="38">
        <v>9.3216699999999992</v>
      </c>
      <c r="H15" s="38">
        <v>7.2287119999999998</v>
      </c>
      <c r="I15" s="38">
        <v>8.1174540000000004</v>
      </c>
      <c r="J15" s="38">
        <v>10.257368</v>
      </c>
      <c r="K15" s="38">
        <v>7.7864649999999997</v>
      </c>
      <c r="M15" s="4"/>
      <c r="N15" s="4"/>
    </row>
    <row r="16" spans="1:14" x14ac:dyDescent="0.3">
      <c r="A16" s="9" t="s">
        <v>25</v>
      </c>
      <c r="B16" s="38">
        <v>8.3653929999999992</v>
      </c>
      <c r="C16" s="38">
        <v>7.4378149999999996</v>
      </c>
      <c r="D16" s="38">
        <v>5.7020790000000003</v>
      </c>
      <c r="E16" s="38">
        <v>6.6378180000000002</v>
      </c>
      <c r="F16" s="38">
        <v>7.6053319999999998</v>
      </c>
      <c r="G16" s="38">
        <v>8.2929820000000003</v>
      </c>
      <c r="H16" s="38">
        <v>7.6388749999999996</v>
      </c>
      <c r="I16" s="38">
        <v>8.1672390000000004</v>
      </c>
      <c r="J16" s="38">
        <v>9.2905180000000005</v>
      </c>
      <c r="K16" s="38">
        <v>8.5022570000000002</v>
      </c>
      <c r="M16" s="4"/>
      <c r="N16" s="4"/>
    </row>
    <row r="17" spans="1:14" x14ac:dyDescent="0.3">
      <c r="A17" s="9" t="s">
        <v>17</v>
      </c>
      <c r="B17" s="38">
        <v>6.4347269999999996</v>
      </c>
      <c r="C17" s="38">
        <v>5.5282980000000004</v>
      </c>
      <c r="D17" s="38">
        <v>8.1050430000000002</v>
      </c>
      <c r="E17" s="38">
        <v>7.5955240000000002</v>
      </c>
      <c r="F17" s="38">
        <v>5.6547229999999997</v>
      </c>
      <c r="G17" s="38">
        <v>6.4331659999999999</v>
      </c>
      <c r="H17" s="38">
        <v>8.7286040000000007</v>
      </c>
      <c r="I17" s="38">
        <v>9.5019089999999995</v>
      </c>
      <c r="J17" s="38">
        <v>11.278737</v>
      </c>
      <c r="K17" s="38">
        <v>11.022460000000001</v>
      </c>
      <c r="M17" s="4"/>
      <c r="N17" s="4"/>
    </row>
    <row r="18" spans="1:14" x14ac:dyDescent="0.3">
      <c r="A18" s="9" t="s">
        <v>24</v>
      </c>
      <c r="B18" s="38">
        <v>4.866657</v>
      </c>
      <c r="C18" s="38">
        <v>5.5068089999999996</v>
      </c>
      <c r="D18" s="38">
        <v>4.6126589999999998</v>
      </c>
      <c r="E18" s="38">
        <v>4.8031240000000004</v>
      </c>
      <c r="F18" s="38">
        <v>6.8223310000000001</v>
      </c>
      <c r="G18" s="38">
        <v>6.9819040000000001</v>
      </c>
      <c r="H18" s="38">
        <v>6.6738359999999997</v>
      </c>
      <c r="I18" s="38">
        <v>5.2508489999999997</v>
      </c>
      <c r="J18" s="38">
        <v>6.407864</v>
      </c>
      <c r="K18" s="38">
        <v>11.514595999999999</v>
      </c>
    </row>
    <row r="19" spans="1:14" x14ac:dyDescent="0.3">
      <c r="A19" s="9" t="s">
        <v>23</v>
      </c>
      <c r="B19" s="38">
        <v>5.1111709999999997</v>
      </c>
      <c r="C19" s="38">
        <v>4.8869590000000001</v>
      </c>
      <c r="D19" s="38">
        <v>5.7873140000000003</v>
      </c>
      <c r="E19" s="38">
        <v>5.6241380000000003</v>
      </c>
      <c r="F19" s="38">
        <v>5.3988579999999997</v>
      </c>
      <c r="G19" s="38">
        <v>5.0576319999999999</v>
      </c>
      <c r="H19" s="38">
        <v>5.9377190000000004</v>
      </c>
      <c r="I19" s="38">
        <v>6.1843690000000002</v>
      </c>
      <c r="J19" s="38">
        <v>5.6607620000000001</v>
      </c>
      <c r="K19" s="38">
        <v>6.1217090000000001</v>
      </c>
    </row>
    <row r="20" spans="1:14" x14ac:dyDescent="0.3">
      <c r="A20" s="9" t="s">
        <v>15</v>
      </c>
      <c r="B20" s="38">
        <v>3.9729670000000001</v>
      </c>
      <c r="C20" s="38">
        <v>3.8662619999999999</v>
      </c>
      <c r="D20" s="38">
        <v>3.7028099999999999</v>
      </c>
      <c r="E20" s="38">
        <v>3.441462</v>
      </c>
      <c r="F20" s="38">
        <v>5.0449619999999999</v>
      </c>
      <c r="G20" s="38">
        <v>3.4007170000000002</v>
      </c>
      <c r="H20" s="38">
        <v>3.904957</v>
      </c>
      <c r="I20" s="38">
        <v>5.597753</v>
      </c>
      <c r="J20" s="38">
        <v>8.6072159999999993</v>
      </c>
      <c r="K20" s="38">
        <v>4.1154229999999998</v>
      </c>
    </row>
    <row r="21" spans="1:14" x14ac:dyDescent="0.3">
      <c r="A21" s="9" t="s">
        <v>29</v>
      </c>
      <c r="B21" s="38">
        <v>1.7152480000000001</v>
      </c>
      <c r="C21" s="38">
        <v>1.79182</v>
      </c>
      <c r="D21" s="38">
        <v>1.493215</v>
      </c>
      <c r="E21" s="38">
        <v>2.0302769999999999</v>
      </c>
      <c r="F21" s="38">
        <v>2.167675</v>
      </c>
      <c r="G21" s="38">
        <v>2.0318429999999998</v>
      </c>
      <c r="H21" s="38">
        <v>1.8388709999999999</v>
      </c>
      <c r="I21" s="38">
        <v>1.7925359999999999</v>
      </c>
      <c r="J21" s="38">
        <v>2.7146059999999999</v>
      </c>
      <c r="K21" s="38">
        <v>1.6242989999999999</v>
      </c>
    </row>
    <row r="22" spans="1:14" x14ac:dyDescent="0.3">
      <c r="A22" s="9" t="s">
        <v>21</v>
      </c>
      <c r="B22" s="38">
        <v>0.78614300000000004</v>
      </c>
      <c r="C22" s="38">
        <v>0.84207200000000004</v>
      </c>
      <c r="D22" s="38">
        <v>1.0055000000000001</v>
      </c>
      <c r="E22" s="38">
        <v>0.72181399999999996</v>
      </c>
      <c r="F22" s="38">
        <v>0.66430500000000003</v>
      </c>
      <c r="G22" s="38">
        <v>0.57087900000000003</v>
      </c>
      <c r="H22" s="38">
        <v>0.61872300000000002</v>
      </c>
      <c r="I22" s="38">
        <v>0.95577299999999998</v>
      </c>
      <c r="J22" s="38" t="s">
        <v>158</v>
      </c>
      <c r="K22" s="38">
        <v>1.2373700000000001</v>
      </c>
    </row>
    <row r="23" spans="1:14" x14ac:dyDescent="0.3">
      <c r="A23" s="9" t="s">
        <v>31</v>
      </c>
      <c r="B23" s="38">
        <v>0.36502200000000001</v>
      </c>
      <c r="C23" s="38">
        <v>0.31014999999999998</v>
      </c>
      <c r="D23" s="38">
        <v>0.54563200000000001</v>
      </c>
      <c r="E23" s="38" t="s">
        <v>158</v>
      </c>
      <c r="F23" s="38">
        <v>0.41612199999999999</v>
      </c>
      <c r="G23" s="38">
        <v>0.55243299999999995</v>
      </c>
      <c r="H23" s="38" t="s">
        <v>158</v>
      </c>
      <c r="I23" s="38">
        <v>0.52785499999999996</v>
      </c>
      <c r="J23" s="38" t="s">
        <v>158</v>
      </c>
      <c r="K23" s="38" t="s">
        <v>158</v>
      </c>
    </row>
    <row r="24" spans="1:14" x14ac:dyDescent="0.3">
      <c r="A24" s="9" t="s">
        <v>9</v>
      </c>
      <c r="B24" s="38">
        <v>0.31721500000000002</v>
      </c>
      <c r="C24" s="38">
        <v>0.35904999999999998</v>
      </c>
      <c r="D24" s="38" t="s">
        <v>158</v>
      </c>
      <c r="E24" s="38" t="s">
        <v>158</v>
      </c>
      <c r="F24" s="38">
        <v>0.25407200000000002</v>
      </c>
      <c r="G24" s="38">
        <v>0.33467400000000003</v>
      </c>
      <c r="H24" s="38">
        <v>0.66931300000000005</v>
      </c>
      <c r="I24" s="38">
        <v>0.77156800000000003</v>
      </c>
      <c r="J24" s="38" t="s">
        <v>158</v>
      </c>
      <c r="K24" s="38" t="s">
        <v>158</v>
      </c>
    </row>
    <row r="25" spans="1:14" x14ac:dyDescent="0.3">
      <c r="A25" s="9" t="s">
        <v>30</v>
      </c>
      <c r="B25" s="38">
        <v>0.16195200000000001</v>
      </c>
      <c r="C25" s="38">
        <v>0.210479</v>
      </c>
      <c r="D25" s="38">
        <v>0.46562199999999998</v>
      </c>
      <c r="E25" s="38" t="s">
        <v>158</v>
      </c>
      <c r="F25" s="38">
        <v>0.21589900000000001</v>
      </c>
      <c r="G25" s="38">
        <v>0.2407</v>
      </c>
      <c r="H25" s="38">
        <v>0.59604299999999999</v>
      </c>
      <c r="I25" s="38" t="s">
        <v>158</v>
      </c>
      <c r="J25" s="38" t="s">
        <v>158</v>
      </c>
      <c r="K25" s="38" t="s">
        <v>158</v>
      </c>
    </row>
    <row r="26" spans="1:14" x14ac:dyDescent="0.3">
      <c r="A26" s="85" t="s">
        <v>5</v>
      </c>
      <c r="B26" s="86" t="s">
        <v>147</v>
      </c>
      <c r="C26" s="86" t="s">
        <v>148</v>
      </c>
      <c r="D26" s="86" t="s">
        <v>149</v>
      </c>
      <c r="E26" s="86" t="s">
        <v>150</v>
      </c>
      <c r="F26" s="86" t="s">
        <v>151</v>
      </c>
      <c r="G26" s="86" t="s">
        <v>152</v>
      </c>
      <c r="H26" s="86" t="s">
        <v>153</v>
      </c>
      <c r="I26" s="86" t="s">
        <v>154</v>
      </c>
      <c r="J26" s="86" t="s">
        <v>155</v>
      </c>
      <c r="K26" s="86" t="s">
        <v>156</v>
      </c>
    </row>
    <row r="27" spans="1:14" x14ac:dyDescent="0.3">
      <c r="A27" s="22" t="s">
        <v>43</v>
      </c>
      <c r="B27" s="24">
        <v>162.87866094526299</v>
      </c>
      <c r="C27" s="24">
        <v>165.46405379454458</v>
      </c>
      <c r="D27" s="24">
        <v>190.93174865707886</v>
      </c>
      <c r="E27" s="24">
        <v>169.82816125539065</v>
      </c>
      <c r="F27" s="24">
        <v>165.15615892046003</v>
      </c>
      <c r="G27" s="24">
        <v>186.77958225818719</v>
      </c>
      <c r="H27" s="24">
        <v>180.75358835259613</v>
      </c>
      <c r="I27" s="24">
        <v>202.70365383905528</v>
      </c>
      <c r="J27" s="24">
        <v>161.0353024607416</v>
      </c>
      <c r="K27" s="24">
        <v>215.46637647005809</v>
      </c>
      <c r="N27" s="12"/>
    </row>
    <row r="28" spans="1:14" x14ac:dyDescent="0.3">
      <c r="A28" s="9" t="s">
        <v>8</v>
      </c>
      <c r="B28" s="38">
        <v>31.230374000000001</v>
      </c>
      <c r="C28" s="38">
        <v>37.090089999999996</v>
      </c>
      <c r="D28" s="38">
        <v>45.392195000000001</v>
      </c>
      <c r="E28" s="38">
        <v>36.331893999999998</v>
      </c>
      <c r="F28" s="38">
        <v>34.215395999999998</v>
      </c>
      <c r="G28" s="38">
        <v>48.905720000000002</v>
      </c>
      <c r="H28" s="38">
        <v>42.064416000000001</v>
      </c>
      <c r="I28" s="38">
        <v>53.882841999999997</v>
      </c>
      <c r="J28" s="38">
        <v>44.934848000000002</v>
      </c>
      <c r="K28" s="38">
        <v>52.144083000000002</v>
      </c>
    </row>
    <row r="29" spans="1:14" x14ac:dyDescent="0.3">
      <c r="A29" s="9" t="s">
        <v>9</v>
      </c>
      <c r="B29" s="38">
        <v>22.347836999999998</v>
      </c>
      <c r="C29" s="38">
        <v>22.937576</v>
      </c>
      <c r="D29" s="38">
        <v>25.536262000000001</v>
      </c>
      <c r="E29" s="38">
        <v>22.973420999999998</v>
      </c>
      <c r="F29" s="38">
        <v>21.724608</v>
      </c>
      <c r="G29" s="38">
        <v>24.825548999999999</v>
      </c>
      <c r="H29" s="38">
        <v>24.479808999999999</v>
      </c>
      <c r="I29" s="38">
        <v>27.174073</v>
      </c>
      <c r="J29" s="38">
        <v>17.231079999999999</v>
      </c>
      <c r="K29" s="38">
        <v>25.234378</v>
      </c>
    </row>
    <row r="30" spans="1:14" x14ac:dyDescent="0.3">
      <c r="A30" s="9" t="s">
        <v>12</v>
      </c>
      <c r="B30" s="38">
        <v>16.251625000000001</v>
      </c>
      <c r="C30" s="38">
        <v>15.668585999999999</v>
      </c>
      <c r="D30" s="38">
        <v>16.190823999999999</v>
      </c>
      <c r="E30" s="38">
        <v>19.248542</v>
      </c>
      <c r="F30" s="38">
        <v>16.187763</v>
      </c>
      <c r="G30" s="38">
        <v>19.239836</v>
      </c>
      <c r="H30" s="38">
        <v>21.080964000000002</v>
      </c>
      <c r="I30" s="38">
        <v>22.707750999999998</v>
      </c>
      <c r="J30" s="38">
        <v>16.274564000000002</v>
      </c>
      <c r="K30" s="38">
        <v>32.455097000000002</v>
      </c>
    </row>
    <row r="31" spans="1:14" x14ac:dyDescent="0.3">
      <c r="A31" s="9" t="s">
        <v>19</v>
      </c>
      <c r="B31" s="38">
        <v>13.122287999999999</v>
      </c>
      <c r="C31" s="38">
        <v>11.848369</v>
      </c>
      <c r="D31" s="38">
        <v>12.266441</v>
      </c>
      <c r="E31" s="38">
        <v>13.180965</v>
      </c>
      <c r="F31" s="38">
        <v>12.576473999999999</v>
      </c>
      <c r="G31" s="38">
        <v>13.57654</v>
      </c>
      <c r="H31" s="38">
        <v>12.908961</v>
      </c>
      <c r="I31" s="38">
        <v>13.036142999999999</v>
      </c>
      <c r="J31" s="38">
        <v>10.754524999999999</v>
      </c>
      <c r="K31" s="38">
        <v>11.06631</v>
      </c>
    </row>
    <row r="32" spans="1:14" x14ac:dyDescent="0.3">
      <c r="A32" s="9" t="s">
        <v>26</v>
      </c>
      <c r="B32" s="38">
        <v>9.1447009999999995</v>
      </c>
      <c r="C32" s="38">
        <v>8.0680409999999991</v>
      </c>
      <c r="D32" s="38">
        <v>8.2286079999999995</v>
      </c>
      <c r="E32" s="38">
        <v>7.6404709999999998</v>
      </c>
      <c r="F32" s="38">
        <v>8.4735460000000007</v>
      </c>
      <c r="G32" s="38">
        <v>8.9809210000000004</v>
      </c>
      <c r="H32" s="38">
        <v>7.8262029999999996</v>
      </c>
      <c r="I32" s="38">
        <v>6.8802459999999996</v>
      </c>
      <c r="J32" s="38">
        <v>10.25601</v>
      </c>
      <c r="K32" s="38">
        <v>9.2902740000000001</v>
      </c>
    </row>
    <row r="33" spans="1:11" x14ac:dyDescent="0.3">
      <c r="A33" s="9" t="s">
        <v>45</v>
      </c>
      <c r="B33" s="38">
        <v>6.7532100000000002</v>
      </c>
      <c r="C33" s="38">
        <v>7.7281230000000001</v>
      </c>
      <c r="D33" s="38">
        <v>8.1871489999999998</v>
      </c>
      <c r="E33" s="38">
        <v>8.0424950000000006</v>
      </c>
      <c r="F33" s="38">
        <v>8.0188819999999996</v>
      </c>
      <c r="G33" s="38">
        <v>6.7106349999999999</v>
      </c>
      <c r="H33" s="38">
        <v>7.0886659999999999</v>
      </c>
      <c r="I33" s="38">
        <v>6.8820230000000002</v>
      </c>
      <c r="J33" s="38">
        <v>6.4057000000000004</v>
      </c>
      <c r="K33" s="38">
        <v>7.9115219999999997</v>
      </c>
    </row>
    <row r="34" spans="1:11" ht="15.6" x14ac:dyDescent="0.3">
      <c r="A34" s="9" t="s">
        <v>167</v>
      </c>
      <c r="B34" s="38">
        <v>6.4671839999999996</v>
      </c>
      <c r="C34" s="38">
        <v>6.3373980000000003</v>
      </c>
      <c r="D34" s="38">
        <v>6.2096439999999999</v>
      </c>
      <c r="E34" s="38">
        <v>3.9391370000000001</v>
      </c>
      <c r="F34" s="38">
        <v>6.2554959999999999</v>
      </c>
      <c r="G34" s="38">
        <v>6.1762969999999999</v>
      </c>
      <c r="H34" s="38">
        <v>4.4348109999999998</v>
      </c>
      <c r="I34" s="38">
        <v>7.3460080000000003</v>
      </c>
      <c r="J34" s="38">
        <v>4.8987090000000002</v>
      </c>
      <c r="K34" s="38">
        <v>6.9634559999999999</v>
      </c>
    </row>
    <row r="35" spans="1:11" x14ac:dyDescent="0.3">
      <c r="A35" s="9" t="s">
        <v>14</v>
      </c>
      <c r="B35" s="38">
        <v>5.1945069999999998</v>
      </c>
      <c r="C35" s="38">
        <v>4.6023300000000003</v>
      </c>
      <c r="D35" s="38">
        <v>6.3520709999999996</v>
      </c>
      <c r="E35" s="38">
        <v>6.2336119999999999</v>
      </c>
      <c r="F35" s="38">
        <v>5.1053280000000001</v>
      </c>
      <c r="G35" s="38">
        <v>5.6873779999999998</v>
      </c>
      <c r="H35" s="38">
        <v>6.2751910000000004</v>
      </c>
      <c r="I35" s="38">
        <v>6.65977</v>
      </c>
      <c r="J35" s="38">
        <v>5.5260100000000003</v>
      </c>
      <c r="K35" s="38">
        <v>6.7025300000000003</v>
      </c>
    </row>
    <row r="36" spans="1:11" x14ac:dyDescent="0.3">
      <c r="A36" s="9" t="s">
        <v>20</v>
      </c>
      <c r="B36" s="38">
        <v>5.1852749999999999</v>
      </c>
      <c r="C36" s="38">
        <v>4.7711639999999997</v>
      </c>
      <c r="D36" s="38">
        <v>5.8578080000000003</v>
      </c>
      <c r="E36" s="38">
        <v>6.2322480000000002</v>
      </c>
      <c r="F36" s="38">
        <v>5.1297779999999999</v>
      </c>
      <c r="G36" s="38">
        <v>5.8177880000000002</v>
      </c>
      <c r="H36" s="38">
        <v>7.1004519999999998</v>
      </c>
      <c r="I36" s="38">
        <v>4.5511520000000001</v>
      </c>
      <c r="J36" s="38">
        <v>4.0316580000000002</v>
      </c>
      <c r="K36" s="38">
        <v>5.0477990000000004</v>
      </c>
    </row>
    <row r="37" spans="1:11" x14ac:dyDescent="0.3">
      <c r="A37" s="9" t="s">
        <v>25</v>
      </c>
      <c r="B37" s="38">
        <v>5.072667</v>
      </c>
      <c r="C37" s="38">
        <v>4.5969449999999998</v>
      </c>
      <c r="D37" s="38">
        <v>4.6805279999999998</v>
      </c>
      <c r="E37" s="38">
        <v>4.4284689999999998</v>
      </c>
      <c r="F37" s="38">
        <v>4.6793769999999997</v>
      </c>
      <c r="G37" s="38">
        <v>5.4221849999999998</v>
      </c>
      <c r="H37" s="38">
        <v>5.1554440000000001</v>
      </c>
      <c r="I37" s="38">
        <v>5.0258330000000004</v>
      </c>
      <c r="J37" s="38">
        <v>3.7179280000000001</v>
      </c>
      <c r="K37" s="38">
        <v>6.831963</v>
      </c>
    </row>
    <row r="38" spans="1:11" x14ac:dyDescent="0.3">
      <c r="A38" s="9" t="s">
        <v>24</v>
      </c>
      <c r="B38" s="38">
        <v>2.8082669999999998</v>
      </c>
      <c r="C38" s="38">
        <v>2.7853949999999998</v>
      </c>
      <c r="D38" s="38">
        <v>2.4132910000000001</v>
      </c>
      <c r="E38" s="38">
        <v>2.7200120000000001</v>
      </c>
      <c r="F38" s="38">
        <v>3.2559550000000002</v>
      </c>
      <c r="G38" s="38">
        <v>3.6602190000000001</v>
      </c>
      <c r="H38" s="38">
        <v>3.406587</v>
      </c>
      <c r="I38" s="38">
        <v>3.280872</v>
      </c>
      <c r="J38" s="38" t="s">
        <v>158</v>
      </c>
      <c r="K38" s="38">
        <v>3.8319299999999998</v>
      </c>
    </row>
    <row r="39" spans="1:11" x14ac:dyDescent="0.3">
      <c r="A39" s="9" t="s">
        <v>13</v>
      </c>
      <c r="B39" s="38">
        <v>3.2590840000000001</v>
      </c>
      <c r="C39" s="38">
        <v>2.052978</v>
      </c>
      <c r="D39" s="38">
        <v>3.581779</v>
      </c>
      <c r="E39" s="38">
        <v>3.1389179999999999</v>
      </c>
      <c r="F39" s="38">
        <v>2.4907020000000002</v>
      </c>
      <c r="G39" s="38">
        <v>3.6941700000000002</v>
      </c>
      <c r="H39" s="38">
        <v>2.8656410000000001</v>
      </c>
      <c r="I39" s="38">
        <v>3.1487210000000001</v>
      </c>
      <c r="J39" s="38">
        <v>2.6009169999999999</v>
      </c>
      <c r="K39" s="38">
        <v>3.5196339999999999</v>
      </c>
    </row>
    <row r="40" spans="1:11" x14ac:dyDescent="0.3">
      <c r="A40" s="9" t="s">
        <v>23</v>
      </c>
      <c r="B40" s="38">
        <v>2.8875700000000002</v>
      </c>
      <c r="C40" s="38">
        <v>2.5161639999999998</v>
      </c>
      <c r="D40" s="38">
        <v>3.7845110000000002</v>
      </c>
      <c r="E40" s="38">
        <v>2.9117229999999998</v>
      </c>
      <c r="F40" s="38">
        <v>2.8400599999999998</v>
      </c>
      <c r="G40" s="38">
        <v>3.0972409999999999</v>
      </c>
      <c r="H40" s="38">
        <v>3.017747</v>
      </c>
      <c r="I40" s="38">
        <v>3.2166350000000001</v>
      </c>
      <c r="J40" s="38">
        <v>2.635246</v>
      </c>
      <c r="K40" s="38">
        <v>4.5195800000000004</v>
      </c>
    </row>
    <row r="41" spans="1:11" x14ac:dyDescent="0.3">
      <c r="A41" s="9" t="s">
        <v>17</v>
      </c>
      <c r="B41" s="38">
        <v>2.4289740000000002</v>
      </c>
      <c r="C41" s="38">
        <v>2.679824</v>
      </c>
      <c r="D41" s="38">
        <v>3.4809079999999999</v>
      </c>
      <c r="E41" s="38">
        <v>3.0765380000000002</v>
      </c>
      <c r="F41" s="38">
        <v>2.4069750000000001</v>
      </c>
      <c r="G41" s="38">
        <v>2.959184</v>
      </c>
      <c r="H41" s="38">
        <v>3.8708200000000001</v>
      </c>
      <c r="I41" s="38">
        <v>4.5148020000000004</v>
      </c>
      <c r="J41" s="38">
        <v>5.1991069999999997</v>
      </c>
      <c r="K41" s="38">
        <v>5.5095919999999996</v>
      </c>
    </row>
    <row r="42" spans="1:11" x14ac:dyDescent="0.3">
      <c r="A42" s="9" t="s">
        <v>18</v>
      </c>
      <c r="B42" s="38">
        <v>2.9655589999999998</v>
      </c>
      <c r="C42" s="38">
        <v>2.2896529999999999</v>
      </c>
      <c r="D42" s="38">
        <v>2.4470589999999999</v>
      </c>
      <c r="E42" s="38">
        <v>2.130201</v>
      </c>
      <c r="F42" s="38">
        <v>2.7113369999999999</v>
      </c>
      <c r="G42" s="38">
        <v>2.947635</v>
      </c>
      <c r="H42" s="38">
        <v>2.1229809999999998</v>
      </c>
      <c r="I42" s="38">
        <v>2.6956169999999999</v>
      </c>
      <c r="J42" s="38">
        <v>2.876617</v>
      </c>
      <c r="K42" s="38">
        <v>2.6523699999999999</v>
      </c>
    </row>
    <row r="43" spans="1:11" x14ac:dyDescent="0.3">
      <c r="A43" s="9" t="s">
        <v>27</v>
      </c>
      <c r="B43" s="38">
        <v>2.6002519999999998</v>
      </c>
      <c r="C43" s="38">
        <v>2.177384</v>
      </c>
      <c r="D43" s="38">
        <v>2.6331950000000002</v>
      </c>
      <c r="E43" s="38">
        <v>2.6012019999999998</v>
      </c>
      <c r="F43" s="38">
        <v>2.3931770000000001</v>
      </c>
      <c r="G43" s="38">
        <v>2.0460159999999998</v>
      </c>
      <c r="H43" s="38">
        <v>2.7699180000000001</v>
      </c>
      <c r="I43" s="38">
        <v>3.445211</v>
      </c>
      <c r="J43" s="38">
        <v>3.8456649999999999</v>
      </c>
      <c r="K43" s="38">
        <v>2.3846919999999998</v>
      </c>
    </row>
    <row r="44" spans="1:11" x14ac:dyDescent="0.3">
      <c r="A44" s="9" t="s">
        <v>15</v>
      </c>
      <c r="B44" s="38">
        <v>1.8318540000000001</v>
      </c>
      <c r="C44" s="38">
        <v>1.813307</v>
      </c>
      <c r="D44" s="38">
        <v>1.944577</v>
      </c>
      <c r="E44" s="38">
        <v>1.6953590000000001</v>
      </c>
      <c r="F44" s="38">
        <v>2.0569959999999998</v>
      </c>
      <c r="G44" s="38">
        <v>1.7947310000000001</v>
      </c>
      <c r="H44" s="38">
        <v>2.0722459999999998</v>
      </c>
      <c r="I44" s="38">
        <v>2.5932050000000002</v>
      </c>
      <c r="J44" s="38">
        <v>2.471044</v>
      </c>
      <c r="K44" s="38">
        <v>1.9498690000000001</v>
      </c>
    </row>
    <row r="45" spans="1:11" x14ac:dyDescent="0.3">
      <c r="A45" s="9" t="s">
        <v>28</v>
      </c>
      <c r="B45" s="38">
        <v>1.87304</v>
      </c>
      <c r="C45" s="38">
        <v>2.0803579999999999</v>
      </c>
      <c r="D45" s="38">
        <v>2.9855809999999998</v>
      </c>
      <c r="E45" s="38">
        <v>1.9477279999999999</v>
      </c>
      <c r="F45" s="38">
        <v>1.9980450000000001</v>
      </c>
      <c r="G45" s="38">
        <v>1.9393419999999999</v>
      </c>
      <c r="H45" s="38">
        <v>2.291496</v>
      </c>
      <c r="I45" s="38">
        <v>2.6339980000000001</v>
      </c>
      <c r="J45" s="38">
        <v>2.761288</v>
      </c>
      <c r="K45" s="38">
        <v>3.213009</v>
      </c>
    </row>
    <row r="46" spans="1:11" x14ac:dyDescent="0.3">
      <c r="A46" s="9" t="s">
        <v>29</v>
      </c>
      <c r="B46" s="38">
        <v>1.088012</v>
      </c>
      <c r="C46" s="38">
        <v>1.5371300000000001</v>
      </c>
      <c r="D46" s="38">
        <v>1.562511</v>
      </c>
      <c r="E46" s="38">
        <v>1.6055809999999999</v>
      </c>
      <c r="F46" s="38">
        <v>1.4727079999999999</v>
      </c>
      <c r="G46" s="38">
        <v>1.356063</v>
      </c>
      <c r="H46" s="38">
        <v>1.640601</v>
      </c>
      <c r="I46" s="38">
        <v>1.286354</v>
      </c>
      <c r="J46" s="38" t="s">
        <v>158</v>
      </c>
      <c r="K46" s="38">
        <v>1.1647400000000001</v>
      </c>
    </row>
    <row r="47" spans="1:11" x14ac:dyDescent="0.3">
      <c r="A47" s="9" t="s">
        <v>21</v>
      </c>
      <c r="B47" s="38">
        <v>0.77696900000000002</v>
      </c>
      <c r="C47" s="38">
        <v>0.90275399999999995</v>
      </c>
      <c r="D47" s="38">
        <v>0.71602299999999997</v>
      </c>
      <c r="E47" s="38">
        <v>0.70027700000000004</v>
      </c>
      <c r="F47" s="38">
        <v>0.66186199999999995</v>
      </c>
      <c r="G47" s="38">
        <v>0.62031700000000001</v>
      </c>
      <c r="H47" s="38">
        <v>0.60470699999999999</v>
      </c>
      <c r="I47" s="38">
        <v>0.83660500000000004</v>
      </c>
      <c r="J47" s="38" t="s">
        <v>158</v>
      </c>
      <c r="K47" s="38">
        <v>0.96514699999999998</v>
      </c>
    </row>
    <row r="48" spans="1:11" x14ac:dyDescent="0.3">
      <c r="A48" s="9" t="s">
        <v>31</v>
      </c>
      <c r="B48" s="38">
        <v>0.21069199999999999</v>
      </c>
      <c r="C48" s="38">
        <v>0.251662</v>
      </c>
      <c r="D48" s="38" t="s">
        <v>158</v>
      </c>
      <c r="E48" s="38" t="s">
        <v>158</v>
      </c>
      <c r="F48" s="38">
        <v>0.24038200000000001</v>
      </c>
      <c r="G48" s="38">
        <v>0.228939</v>
      </c>
      <c r="H48" s="38" t="s">
        <v>158</v>
      </c>
      <c r="I48" s="38" t="s">
        <v>158</v>
      </c>
      <c r="J48" s="38" t="s">
        <v>158</v>
      </c>
      <c r="K48" s="38" t="s">
        <v>158</v>
      </c>
    </row>
    <row r="49" spans="1:11" x14ac:dyDescent="0.3">
      <c r="A49" s="83" t="s">
        <v>6</v>
      </c>
      <c r="B49" s="84" t="s">
        <v>147</v>
      </c>
      <c r="C49" s="84" t="s">
        <v>148</v>
      </c>
      <c r="D49" s="84" t="s">
        <v>149</v>
      </c>
      <c r="E49" s="84" t="s">
        <v>150</v>
      </c>
      <c r="F49" s="84" t="s">
        <v>151</v>
      </c>
      <c r="G49" s="84" t="s">
        <v>152</v>
      </c>
      <c r="H49" s="84" t="s">
        <v>153</v>
      </c>
      <c r="I49" s="84" t="s">
        <v>154</v>
      </c>
      <c r="J49" s="84" t="s">
        <v>155</v>
      </c>
      <c r="K49" s="84" t="s">
        <v>156</v>
      </c>
    </row>
    <row r="50" spans="1:11" x14ac:dyDescent="0.3">
      <c r="A50" s="22" t="s">
        <v>43</v>
      </c>
      <c r="B50" s="24">
        <v>189.206298357924</v>
      </c>
      <c r="C50" s="24">
        <v>187.97399078858757</v>
      </c>
      <c r="D50" s="24">
        <v>215.59104384702286</v>
      </c>
      <c r="E50" s="24">
        <v>205.67398913082843</v>
      </c>
      <c r="F50" s="24">
        <v>192.58649993927747</v>
      </c>
      <c r="G50" s="24">
        <v>212.79045440026388</v>
      </c>
      <c r="H50" s="24">
        <v>210.88779096661955</v>
      </c>
      <c r="I50" s="24">
        <v>233.53632942995119</v>
      </c>
      <c r="J50" s="24">
        <v>209.29843697668431</v>
      </c>
      <c r="K50" s="24">
        <v>246.96718998626241</v>
      </c>
    </row>
    <row r="51" spans="1:11" x14ac:dyDescent="0.3">
      <c r="A51" s="9" t="s">
        <v>8</v>
      </c>
      <c r="B51" s="38">
        <v>34.86474974257046</v>
      </c>
      <c r="C51" s="38">
        <v>38.727792843026826</v>
      </c>
      <c r="D51" s="38">
        <v>46.212229350164286</v>
      </c>
      <c r="E51" s="38">
        <v>41.51827534197065</v>
      </c>
      <c r="F51" s="38">
        <v>38.311061740729407</v>
      </c>
      <c r="G51" s="38">
        <v>54.874589369084767</v>
      </c>
      <c r="H51" s="38">
        <v>48.106070417978366</v>
      </c>
      <c r="I51" s="38">
        <v>56.69384523103453</v>
      </c>
      <c r="J51" s="38">
        <v>52.863083689784048</v>
      </c>
      <c r="K51" s="38">
        <v>56.618437379574715</v>
      </c>
    </row>
    <row r="52" spans="1:11" x14ac:dyDescent="0.3">
      <c r="A52" s="9" t="s">
        <v>12</v>
      </c>
      <c r="B52" s="38">
        <v>19.163337819606724</v>
      </c>
      <c r="C52" s="38">
        <v>18.637769025461807</v>
      </c>
      <c r="D52" s="38">
        <v>22.533481337712118</v>
      </c>
      <c r="E52" s="38">
        <v>25.179920408789762</v>
      </c>
      <c r="F52" s="38">
        <v>19.590644247220141</v>
      </c>
      <c r="G52" s="38">
        <v>21.958293322345824</v>
      </c>
      <c r="H52" s="38">
        <v>24.71245880758914</v>
      </c>
      <c r="I52" s="38">
        <v>25.548869190368976</v>
      </c>
      <c r="J52" s="38">
        <v>21.064488310554712</v>
      </c>
      <c r="K52" s="38">
        <v>38.040365004800826</v>
      </c>
    </row>
    <row r="53" spans="1:11" x14ac:dyDescent="0.3">
      <c r="A53" s="9" t="s">
        <v>19</v>
      </c>
      <c r="B53" s="38">
        <v>15.28987133116787</v>
      </c>
      <c r="C53" s="38">
        <v>13.651667826895928</v>
      </c>
      <c r="D53" s="38">
        <v>14.28726065686176</v>
      </c>
      <c r="E53" s="38">
        <v>14.659621171773619</v>
      </c>
      <c r="F53" s="38">
        <v>14.508045223548356</v>
      </c>
      <c r="G53" s="38">
        <v>15.32578799386884</v>
      </c>
      <c r="H53" s="38">
        <v>15.345757983797283</v>
      </c>
      <c r="I53" s="38">
        <v>15.251812362669423</v>
      </c>
      <c r="J53" s="38">
        <v>13.421713392037104</v>
      </c>
      <c r="K53" s="38">
        <v>12.455619064370792</v>
      </c>
    </row>
    <row r="54" spans="1:11" x14ac:dyDescent="0.3">
      <c r="A54" s="9" t="s">
        <v>9</v>
      </c>
      <c r="B54" s="38">
        <v>12.182225626817463</v>
      </c>
      <c r="C54" s="38">
        <v>12.358415175373953</v>
      </c>
      <c r="D54" s="38">
        <v>14.007579447894328</v>
      </c>
      <c r="E54" s="38">
        <v>12.314486367589705</v>
      </c>
      <c r="F54" s="38">
        <v>11.908413228567154</v>
      </c>
      <c r="G54" s="38">
        <v>13.468209077140875</v>
      </c>
      <c r="H54" s="38">
        <v>13.360640243691803</v>
      </c>
      <c r="I54" s="38">
        <v>14.974341849786576</v>
      </c>
      <c r="J54" s="38">
        <v>9.0475226099539707</v>
      </c>
      <c r="K54" s="38">
        <v>13.947833829636391</v>
      </c>
    </row>
    <row r="55" spans="1:11" x14ac:dyDescent="0.3">
      <c r="A55" s="9" t="s">
        <v>10</v>
      </c>
      <c r="B55" s="38">
        <v>12.853697667418487</v>
      </c>
      <c r="C55" s="38">
        <v>12.597026048514735</v>
      </c>
      <c r="D55" s="38">
        <v>13.558333168883905</v>
      </c>
      <c r="E55" s="38">
        <v>13.999972182248467</v>
      </c>
      <c r="F55" s="38">
        <v>11.127640920847714</v>
      </c>
      <c r="G55" s="38">
        <v>11.065111370571437</v>
      </c>
      <c r="H55" s="38">
        <v>10.621637445432132</v>
      </c>
      <c r="I55" s="38">
        <v>13.461600967725605</v>
      </c>
      <c r="J55" s="38">
        <v>10.60401938101371</v>
      </c>
      <c r="K55" s="38">
        <v>13.012776309417655</v>
      </c>
    </row>
    <row r="56" spans="1:11" ht="15.6" x14ac:dyDescent="0.3">
      <c r="A56" s="9" t="s">
        <v>167</v>
      </c>
      <c r="B56" s="38">
        <v>8.3045432866160933</v>
      </c>
      <c r="C56" s="38">
        <v>7.6675294099332172</v>
      </c>
      <c r="D56" s="38">
        <v>8.3033731097282093</v>
      </c>
      <c r="E56" s="38">
        <v>7.9137106685382461</v>
      </c>
      <c r="F56" s="38">
        <v>8.7625487415493399</v>
      </c>
      <c r="G56" s="38">
        <v>8.4549855364103585</v>
      </c>
      <c r="H56" s="38">
        <v>6.4996158306860847</v>
      </c>
      <c r="I56" s="38">
        <v>8.37266017462664</v>
      </c>
      <c r="J56" s="38">
        <v>7.8204649535491138</v>
      </c>
      <c r="K56" s="38">
        <v>8.7293444036907442</v>
      </c>
    </row>
    <row r="57" spans="1:11" x14ac:dyDescent="0.3">
      <c r="A57" s="9" t="s">
        <v>14</v>
      </c>
      <c r="B57" s="38">
        <v>7.1443290692003298</v>
      </c>
      <c r="C57" s="38">
        <v>6.5374466985841133</v>
      </c>
      <c r="D57" s="38">
        <v>7.6025257228945033</v>
      </c>
      <c r="E57" s="38">
        <v>7.8544308109669165</v>
      </c>
      <c r="F57" s="38">
        <v>6.9946903425976377</v>
      </c>
      <c r="G57" s="38">
        <v>7.5194869813769838</v>
      </c>
      <c r="H57" s="38">
        <v>7.6861968112578367</v>
      </c>
      <c r="I57" s="38">
        <v>8.431268845915934</v>
      </c>
      <c r="J57" s="38">
        <v>8.0958504155127748</v>
      </c>
      <c r="K57" s="38">
        <v>7.8877663124237696</v>
      </c>
    </row>
    <row r="58" spans="1:11" x14ac:dyDescent="0.3">
      <c r="A58" s="9" t="s">
        <v>20</v>
      </c>
      <c r="B58" s="38">
        <v>6.8120048727186955</v>
      </c>
      <c r="C58" s="38">
        <v>7.0396547972845642</v>
      </c>
      <c r="D58" s="38">
        <v>8.4478021406422084</v>
      </c>
      <c r="E58" s="38">
        <v>7.7214386490535389</v>
      </c>
      <c r="F58" s="38">
        <v>6.9080827953604604</v>
      </c>
      <c r="G58" s="38">
        <v>7.9064794652277248</v>
      </c>
      <c r="H58" s="38">
        <v>8.2313525889914168</v>
      </c>
      <c r="I58" s="38">
        <v>7.4606914517583931</v>
      </c>
      <c r="J58" s="38">
        <v>4.6284553107202804</v>
      </c>
      <c r="K58" s="38">
        <v>5.9881238408893918</v>
      </c>
    </row>
    <row r="59" spans="1:11" x14ac:dyDescent="0.3">
      <c r="A59" s="9" t="s">
        <v>25</v>
      </c>
      <c r="B59" s="38">
        <v>6.6875857565105283</v>
      </c>
      <c r="C59" s="38">
        <v>5.9633873409929299</v>
      </c>
      <c r="D59" s="38">
        <v>4.9346747496235395</v>
      </c>
      <c r="E59" s="38">
        <v>5.4066664247121174</v>
      </c>
      <c r="F59" s="38">
        <v>6.0424453310416171</v>
      </c>
      <c r="G59" s="38">
        <v>6.8014883153781041</v>
      </c>
      <c r="H59" s="38">
        <v>5.9395261850283418</v>
      </c>
      <c r="I59" s="38">
        <v>6.1711699895129799</v>
      </c>
      <c r="J59" s="38">
        <v>5.445134286187729</v>
      </c>
      <c r="K59" s="38">
        <v>7.8954837118866834</v>
      </c>
    </row>
    <row r="60" spans="1:11" x14ac:dyDescent="0.3">
      <c r="A60" s="9" t="s">
        <v>27</v>
      </c>
      <c r="B60" s="38">
        <v>6.55830717306028</v>
      </c>
      <c r="C60" s="38">
        <v>5.4906655510320368</v>
      </c>
      <c r="D60" s="38">
        <v>6.4866491167681888</v>
      </c>
      <c r="E60" s="38">
        <v>6.6098482017028113</v>
      </c>
      <c r="F60" s="38">
        <v>5.6284801726292741</v>
      </c>
      <c r="G60" s="38">
        <v>4.6870425250617673</v>
      </c>
      <c r="H60" s="38">
        <v>6.9455094513212412</v>
      </c>
      <c r="I60" s="38">
        <v>10.063692915380646</v>
      </c>
      <c r="J60" s="38">
        <v>7.6600103000316455</v>
      </c>
      <c r="K60" s="38">
        <v>5.5115998505060357</v>
      </c>
    </row>
    <row r="61" spans="1:11" x14ac:dyDescent="0.3">
      <c r="A61" s="9" t="s">
        <v>13</v>
      </c>
      <c r="B61" s="38">
        <v>5.3145680699915019</v>
      </c>
      <c r="C61" s="38">
        <v>4.0610691669911478</v>
      </c>
      <c r="D61" s="38">
        <v>6.1498479499906367</v>
      </c>
      <c r="E61" s="38">
        <v>6.4593062909232755</v>
      </c>
      <c r="F61" s="38">
        <v>4.959960400639388</v>
      </c>
      <c r="G61" s="38">
        <v>6.6759177650279042</v>
      </c>
      <c r="H61" s="38">
        <v>6.5483911057331206</v>
      </c>
      <c r="I61" s="38">
        <v>5.2394169267347843</v>
      </c>
      <c r="J61" s="38">
        <v>4.2299535690735084</v>
      </c>
      <c r="K61" s="38">
        <v>5.5759008254424431</v>
      </c>
    </row>
    <row r="62" spans="1:11" x14ac:dyDescent="0.3">
      <c r="A62" s="9" t="s">
        <v>18</v>
      </c>
      <c r="B62" s="38">
        <v>5.3650668277002049</v>
      </c>
      <c r="C62" s="38">
        <v>4.7328208605837787</v>
      </c>
      <c r="D62" s="38">
        <v>4.5997184569487715</v>
      </c>
      <c r="E62" s="38">
        <v>4.3406065207107432</v>
      </c>
      <c r="F62" s="38">
        <v>5.2751032230145665</v>
      </c>
      <c r="G62" s="38">
        <v>5.8667575756364956</v>
      </c>
      <c r="H62" s="38">
        <v>4.3423468226077473</v>
      </c>
      <c r="I62" s="38">
        <v>5.1632671287856837</v>
      </c>
      <c r="J62" s="38">
        <v>5.5686882917854641</v>
      </c>
      <c r="K62" s="38">
        <v>4.8582620712138596</v>
      </c>
    </row>
    <row r="63" spans="1:11" x14ac:dyDescent="0.3">
      <c r="A63" s="9" t="s">
        <v>24</v>
      </c>
      <c r="B63" s="38">
        <v>3.7425796131314266</v>
      </c>
      <c r="C63" s="38">
        <v>4.0453277268618608</v>
      </c>
      <c r="D63" s="38">
        <v>3.3651859617633173</v>
      </c>
      <c r="E63" s="38">
        <v>3.7520595230548919</v>
      </c>
      <c r="F63" s="38">
        <v>4.8679307589917844</v>
      </c>
      <c r="G63" s="38">
        <v>5.1793794540467957</v>
      </c>
      <c r="H63" s="38">
        <v>4.8193323401846326</v>
      </c>
      <c r="I63" s="38">
        <v>4.1463654524394897</v>
      </c>
      <c r="J63" s="38">
        <v>2.8298326363355817</v>
      </c>
      <c r="K63" s="38">
        <v>7.3682890159516301</v>
      </c>
    </row>
    <row r="64" spans="1:11" x14ac:dyDescent="0.3">
      <c r="A64" s="9" t="s">
        <v>26</v>
      </c>
      <c r="B64" s="38">
        <v>4.8665300802013292</v>
      </c>
      <c r="C64" s="38">
        <v>4.2382327939511484</v>
      </c>
      <c r="D64" s="38">
        <v>4.280060462898704</v>
      </c>
      <c r="E64" s="38">
        <v>4.0188369155225034</v>
      </c>
      <c r="F64" s="38">
        <v>4.5547198222703349</v>
      </c>
      <c r="G64" s="38">
        <v>4.7054215212175521</v>
      </c>
      <c r="H64" s="38">
        <v>4.2647695199906837</v>
      </c>
      <c r="I64" s="38">
        <v>3.7283961429090109</v>
      </c>
      <c r="J64" s="38">
        <v>5.3603754425592296</v>
      </c>
      <c r="K64" s="38">
        <v>4.9324507515078668</v>
      </c>
    </row>
    <row r="65" spans="1:11" x14ac:dyDescent="0.3">
      <c r="A65" s="9" t="s">
        <v>17</v>
      </c>
      <c r="B65" s="38">
        <v>4.299578162844826</v>
      </c>
      <c r="C65" s="38">
        <v>3.9581393431439547</v>
      </c>
      <c r="D65" s="38">
        <v>5.4285174337519102</v>
      </c>
      <c r="E65" s="38">
        <v>5.0749013415516355</v>
      </c>
      <c r="F65" s="38">
        <v>3.8677836546579138</v>
      </c>
      <c r="G65" s="38">
        <v>4.4987200287171394</v>
      </c>
      <c r="H65" s="38">
        <v>5.9576926011837914</v>
      </c>
      <c r="I65" s="38">
        <v>6.586445817711021</v>
      </c>
      <c r="J65" s="38">
        <v>7.3501609484608945</v>
      </c>
      <c r="K65" s="38">
        <v>7.7085158306515407</v>
      </c>
    </row>
    <row r="66" spans="1:11" x14ac:dyDescent="0.3">
      <c r="A66" s="9" t="s">
        <v>23</v>
      </c>
      <c r="B66" s="38">
        <v>3.8732475437736555</v>
      </c>
      <c r="C66" s="38">
        <v>3.51340769623038</v>
      </c>
      <c r="D66" s="38">
        <v>4.8248439806323757</v>
      </c>
      <c r="E66" s="38">
        <v>4.0082795153028217</v>
      </c>
      <c r="F66" s="38">
        <v>3.938680611368055</v>
      </c>
      <c r="G66" s="38">
        <v>3.9963148593278128</v>
      </c>
      <c r="H66" s="38">
        <v>4.3501628171007649</v>
      </c>
      <c r="I66" s="38">
        <v>4.4481610824503166</v>
      </c>
      <c r="J66" s="38">
        <v>3.2883368126910857</v>
      </c>
      <c r="K66" s="38">
        <v>5.0608487993206328</v>
      </c>
    </row>
    <row r="67" spans="1:11" x14ac:dyDescent="0.3">
      <c r="A67" s="9" t="s">
        <v>45</v>
      </c>
      <c r="B67" s="38">
        <v>3.5732780110253111</v>
      </c>
      <c r="C67" s="38">
        <v>4.1398301500046957</v>
      </c>
      <c r="D67" s="38">
        <v>4.3400757608536615</v>
      </c>
      <c r="E67" s="38">
        <v>4.3960595830002944</v>
      </c>
      <c r="F67" s="38">
        <v>4.3114023678586575</v>
      </c>
      <c r="G67" s="38">
        <v>3.5831092398058964</v>
      </c>
      <c r="H67" s="38">
        <v>3.9142049642716885</v>
      </c>
      <c r="I67" s="38">
        <v>3.6432886053099649</v>
      </c>
      <c r="J67" s="38">
        <v>3.3367863705015139</v>
      </c>
      <c r="K67" s="38">
        <v>4.1435491300972176</v>
      </c>
    </row>
    <row r="68" spans="1:11" x14ac:dyDescent="0.3">
      <c r="A68" s="9" t="s">
        <v>15</v>
      </c>
      <c r="B68" s="38">
        <v>2.8106160559244113</v>
      </c>
      <c r="C68" s="38">
        <v>2.6827845207630645</v>
      </c>
      <c r="D68" s="38">
        <v>2.6861059744456908</v>
      </c>
      <c r="E68" s="38">
        <v>2.4669258804135472</v>
      </c>
      <c r="F68" s="38">
        <v>3.3803628996012156</v>
      </c>
      <c r="G68" s="38">
        <v>2.5544963030907164</v>
      </c>
      <c r="H68" s="38">
        <v>2.5951331984372712</v>
      </c>
      <c r="I68" s="38">
        <v>3.8229590497432357</v>
      </c>
      <c r="J68" s="38">
        <v>3.8749127737038291</v>
      </c>
      <c r="K68" s="38">
        <v>2.8414328359645631</v>
      </c>
    </row>
    <row r="69" spans="1:11" x14ac:dyDescent="0.3">
      <c r="A69" s="9" t="s">
        <v>29</v>
      </c>
      <c r="B69" s="38">
        <v>1.3943338575908162</v>
      </c>
      <c r="C69" s="38">
        <v>1.5845644573325717</v>
      </c>
      <c r="D69" s="38">
        <v>1.4721141292110727</v>
      </c>
      <c r="E69" s="38">
        <v>1.9287020168020503</v>
      </c>
      <c r="F69" s="38">
        <v>1.77470247014839</v>
      </c>
      <c r="G69" s="38">
        <v>1.6741725835960728</v>
      </c>
      <c r="H69" s="38">
        <v>1.6073778110548544</v>
      </c>
      <c r="I69" s="38">
        <v>1.3869158380731172</v>
      </c>
      <c r="J69" s="38" t="s">
        <v>158</v>
      </c>
      <c r="K69" s="38">
        <v>0.93844623166126606</v>
      </c>
    </row>
    <row r="70" spans="1:11" x14ac:dyDescent="0.3">
      <c r="A70" s="9" t="s">
        <v>28</v>
      </c>
      <c r="B70" s="38">
        <v>0.9865020770498113</v>
      </c>
      <c r="C70" s="38">
        <v>1.0218805337268106</v>
      </c>
      <c r="D70" s="38">
        <v>1.3770993284319095</v>
      </c>
      <c r="E70" s="38">
        <v>0.98816960486372774</v>
      </c>
      <c r="F70" s="38">
        <v>1.0685538063667486</v>
      </c>
      <c r="G70" s="38">
        <v>1.0053248172618805</v>
      </c>
      <c r="H70" s="38">
        <v>1.0182982453709415</v>
      </c>
      <c r="I70" s="38">
        <v>1.4196470715497691</v>
      </c>
      <c r="J70" s="38" t="s">
        <v>158</v>
      </c>
      <c r="K70" s="38">
        <v>1.4867021981112045</v>
      </c>
    </row>
    <row r="71" spans="1:11" x14ac:dyDescent="0.3">
      <c r="A71" s="9" t="s">
        <v>21</v>
      </c>
      <c r="B71" s="38">
        <v>0.75485255489836089</v>
      </c>
      <c r="C71" s="38">
        <v>0.93326806903794601</v>
      </c>
      <c r="D71" s="38">
        <v>0.83228961967237025</v>
      </c>
      <c r="E71" s="38">
        <v>0.49337933748135965</v>
      </c>
      <c r="F71" s="38">
        <v>0.66076448592895087</v>
      </c>
      <c r="G71" s="38">
        <v>0.61164849337176452</v>
      </c>
      <c r="H71" s="38">
        <v>0.44489928369126214</v>
      </c>
      <c r="I71" s="38">
        <v>0.88638722862272346</v>
      </c>
      <c r="J71" s="38" t="s">
        <v>158</v>
      </c>
      <c r="K71" s="38">
        <v>0.90288007830671257</v>
      </c>
    </row>
    <row r="72" spans="1:11" x14ac:dyDescent="0.3">
      <c r="A72" s="9" t="s">
        <v>31</v>
      </c>
      <c r="B72" s="38">
        <v>0.22491365576520889</v>
      </c>
      <c r="C72" s="38">
        <v>0.20708812231127818</v>
      </c>
      <c r="D72" s="38">
        <v>0.32110260304237931</v>
      </c>
      <c r="E72" s="38" t="s">
        <v>158</v>
      </c>
      <c r="F72" s="38">
        <v>0.32193393214984728</v>
      </c>
      <c r="G72" s="38">
        <v>0.35751316353781909</v>
      </c>
      <c r="H72" s="38" t="s">
        <v>158</v>
      </c>
      <c r="I72" s="38">
        <v>0.31736503812975897</v>
      </c>
      <c r="J72" s="38" t="s">
        <v>158</v>
      </c>
      <c r="K72" s="38" t="s">
        <v>158</v>
      </c>
    </row>
    <row r="73" spans="1:11" x14ac:dyDescent="0.3">
      <c r="A73" s="9" t="s">
        <v>30</v>
      </c>
      <c r="B73" s="38" t="s">
        <v>158</v>
      </c>
      <c r="C73" s="38">
        <v>7.425189530288949E-2</v>
      </c>
      <c r="D73" s="38" t="s">
        <v>158</v>
      </c>
      <c r="E73" s="38" t="s">
        <v>158</v>
      </c>
      <c r="F73" s="38">
        <v>0.10889190862481604</v>
      </c>
      <c r="G73" s="38">
        <v>0.1321599374631616</v>
      </c>
      <c r="H73" s="38" t="s">
        <v>158</v>
      </c>
      <c r="I73" s="38" t="s">
        <v>158</v>
      </c>
      <c r="J73" s="38" t="s">
        <v>158</v>
      </c>
      <c r="K73" s="38" t="s">
        <v>158</v>
      </c>
    </row>
    <row r="74" spans="1:11" x14ac:dyDescent="0.3">
      <c r="A74" s="50" t="s">
        <v>168</v>
      </c>
      <c r="B74" s="50"/>
      <c r="C74" s="50"/>
      <c r="D74" s="50"/>
      <c r="E74" s="50"/>
      <c r="F74" s="50"/>
      <c r="G74" s="50"/>
      <c r="H74" s="50"/>
      <c r="I74" s="50"/>
      <c r="J74" s="50"/>
      <c r="K74" s="50"/>
    </row>
    <row r="75" spans="1:11" ht="15" customHeight="1" x14ac:dyDescent="0.3">
      <c r="A75" s="66" t="s">
        <v>160</v>
      </c>
      <c r="B75" s="47"/>
      <c r="C75" s="47"/>
      <c r="D75" s="47"/>
      <c r="E75" s="47"/>
      <c r="F75" s="47"/>
      <c r="G75" s="47"/>
      <c r="H75" s="47"/>
      <c r="I75" s="47"/>
      <c r="J75" s="47"/>
      <c r="K75" s="47"/>
    </row>
    <row r="76" spans="1:11" ht="15" customHeight="1" x14ac:dyDescent="0.3">
      <c r="A76" s="47" t="s">
        <v>169</v>
      </c>
      <c r="B76" s="47"/>
      <c r="C76" s="47"/>
      <c r="D76" s="47"/>
      <c r="E76" s="47"/>
      <c r="F76" s="47"/>
      <c r="G76" s="47"/>
      <c r="H76" s="47"/>
      <c r="I76" s="47"/>
      <c r="J76" s="47"/>
      <c r="K76" s="47"/>
    </row>
    <row r="77" spans="1:11" x14ac:dyDescent="0.3">
      <c r="A77" s="35" t="s">
        <v>37</v>
      </c>
      <c r="B77" s="8"/>
      <c r="C77" s="8"/>
      <c r="D77" s="8"/>
      <c r="E77" s="8"/>
      <c r="F77" s="8"/>
      <c r="G77" s="8"/>
    </row>
    <row r="78" spans="1:11" x14ac:dyDescent="0.3">
      <c r="A78" s="35" t="s">
        <v>170</v>
      </c>
      <c r="B78" s="8"/>
      <c r="C78" s="8"/>
      <c r="D78" s="8"/>
      <c r="E78" s="8"/>
      <c r="F78" s="8"/>
      <c r="G78" s="8"/>
    </row>
    <row r="79" spans="1:11" x14ac:dyDescent="0.3">
      <c r="A79" s="8"/>
      <c r="B79" s="8"/>
      <c r="C79" s="8"/>
      <c r="D79" s="8"/>
      <c r="E79" s="8"/>
      <c r="F79" s="8"/>
      <c r="G79" s="8"/>
    </row>
  </sheetData>
  <pageMargins left="0.75" right="0.75" top="1" bottom="1" header="0.5" footer="0.5"/>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N80"/>
  <sheetViews>
    <sheetView topLeftCell="A59" zoomScaleNormal="100" workbookViewId="0">
      <selection activeCell="J88" sqref="J88"/>
    </sheetView>
  </sheetViews>
  <sheetFormatPr defaultColWidth="9.21875" defaultRowHeight="14.4" x14ac:dyDescent="0.3"/>
  <cols>
    <col min="1" max="1" width="28.44140625" style="1" bestFit="1" customWidth="1"/>
    <col min="2" max="10" width="8.44140625" style="1" bestFit="1" customWidth="1"/>
    <col min="11" max="16384" width="9.21875" style="1"/>
  </cols>
  <sheetData>
    <row r="1" spans="1:14" s="2" customFormat="1" ht="17.100000000000001" customHeight="1" x14ac:dyDescent="0.25">
      <c r="A1" s="2" t="s">
        <v>39</v>
      </c>
    </row>
    <row r="2" spans="1:14" s="2" customFormat="1" ht="17.100000000000001" customHeight="1" x14ac:dyDescent="0.3">
      <c r="A2" s="183" t="s">
        <v>245</v>
      </c>
      <c r="N2" s="1"/>
    </row>
    <row r="3" spans="1:14" ht="15" customHeight="1" x14ac:dyDescent="0.3"/>
    <row r="4" spans="1:14" x14ac:dyDescent="0.3">
      <c r="A4" s="87" t="s">
        <v>4</v>
      </c>
      <c r="B4" s="88" t="s">
        <v>147</v>
      </c>
      <c r="C4" s="88" t="s">
        <v>148</v>
      </c>
      <c r="D4" s="88" t="s">
        <v>149</v>
      </c>
      <c r="E4" s="88" t="s">
        <v>150</v>
      </c>
      <c r="F4" s="88" t="s">
        <v>151</v>
      </c>
      <c r="G4" s="88" t="s">
        <v>152</v>
      </c>
      <c r="H4" s="88" t="s">
        <v>153</v>
      </c>
      <c r="I4" s="88" t="s">
        <v>154</v>
      </c>
      <c r="J4" s="88" t="s">
        <v>155</v>
      </c>
      <c r="K4" s="88" t="s">
        <v>156</v>
      </c>
      <c r="M4" s="4"/>
    </row>
    <row r="5" spans="1:14" ht="15.6" x14ac:dyDescent="0.3">
      <c r="A5" s="22" t="s">
        <v>171</v>
      </c>
      <c r="B5" s="23">
        <v>6400</v>
      </c>
      <c r="C5" s="23">
        <v>4200</v>
      </c>
      <c r="D5" s="23">
        <v>1350</v>
      </c>
      <c r="E5" s="23">
        <v>1600</v>
      </c>
      <c r="F5" s="23">
        <v>17200</v>
      </c>
      <c r="G5" s="23">
        <v>11900</v>
      </c>
      <c r="H5" s="23">
        <v>1200</v>
      </c>
      <c r="I5" s="23">
        <v>1600</v>
      </c>
      <c r="J5" s="23">
        <v>250</v>
      </c>
      <c r="K5" s="23">
        <v>940</v>
      </c>
      <c r="M5" s="4"/>
    </row>
    <row r="6" spans="1:14" x14ac:dyDescent="0.3">
      <c r="A6" s="9" t="s">
        <v>8</v>
      </c>
      <c r="B6" s="37">
        <v>1150</v>
      </c>
      <c r="C6" s="37">
        <v>810</v>
      </c>
      <c r="D6" s="37">
        <v>270</v>
      </c>
      <c r="E6" s="37">
        <v>310</v>
      </c>
      <c r="F6" s="37">
        <v>3300</v>
      </c>
      <c r="G6" s="37">
        <v>3100</v>
      </c>
      <c r="H6" s="37">
        <v>280</v>
      </c>
      <c r="I6" s="37">
        <v>370</v>
      </c>
      <c r="J6" s="37">
        <v>60</v>
      </c>
      <c r="K6" s="37">
        <v>220</v>
      </c>
      <c r="L6" s="21"/>
      <c r="M6" s="59"/>
    </row>
    <row r="7" spans="1:14" x14ac:dyDescent="0.3">
      <c r="A7" s="9" t="s">
        <v>10</v>
      </c>
      <c r="B7" s="37">
        <v>830</v>
      </c>
      <c r="C7" s="37">
        <v>510</v>
      </c>
      <c r="D7" s="37">
        <v>170</v>
      </c>
      <c r="E7" s="37">
        <v>200</v>
      </c>
      <c r="F7" s="37">
        <v>1900</v>
      </c>
      <c r="G7" s="37">
        <v>1200</v>
      </c>
      <c r="H7" s="37">
        <v>120</v>
      </c>
      <c r="I7" s="37">
        <v>170</v>
      </c>
      <c r="J7" s="37">
        <v>20</v>
      </c>
      <c r="K7" s="37">
        <v>90</v>
      </c>
      <c r="M7" s="59"/>
    </row>
    <row r="8" spans="1:14" x14ac:dyDescent="0.3">
      <c r="A8" s="9" t="s">
        <v>12</v>
      </c>
      <c r="B8" s="37">
        <v>640</v>
      </c>
      <c r="C8" s="37">
        <v>440</v>
      </c>
      <c r="D8" s="37">
        <v>160</v>
      </c>
      <c r="E8" s="37">
        <v>200</v>
      </c>
      <c r="F8" s="37">
        <v>1750</v>
      </c>
      <c r="G8" s="37">
        <v>1200</v>
      </c>
      <c r="H8" s="37">
        <v>140</v>
      </c>
      <c r="I8" s="37">
        <v>170</v>
      </c>
      <c r="J8" s="37">
        <v>25</v>
      </c>
      <c r="K8" s="37">
        <v>150</v>
      </c>
      <c r="M8" s="59"/>
    </row>
    <row r="9" spans="1:14" x14ac:dyDescent="0.3">
      <c r="A9" s="9" t="s">
        <v>19</v>
      </c>
      <c r="B9" s="37">
        <v>520</v>
      </c>
      <c r="C9" s="37">
        <v>320</v>
      </c>
      <c r="D9" s="37">
        <v>90</v>
      </c>
      <c r="E9" s="37">
        <v>110</v>
      </c>
      <c r="F9" s="37">
        <v>1300</v>
      </c>
      <c r="G9" s="37">
        <v>840</v>
      </c>
      <c r="H9" s="37">
        <v>90</v>
      </c>
      <c r="I9" s="37">
        <v>100</v>
      </c>
      <c r="J9" s="37">
        <v>15</v>
      </c>
      <c r="K9" s="37">
        <v>50</v>
      </c>
      <c r="M9" s="59"/>
    </row>
    <row r="10" spans="1:14" x14ac:dyDescent="0.3">
      <c r="A10" s="9" t="s">
        <v>172</v>
      </c>
      <c r="B10" s="37">
        <v>310</v>
      </c>
      <c r="C10" s="37">
        <v>190</v>
      </c>
      <c r="D10" s="37">
        <v>60</v>
      </c>
      <c r="E10" s="37">
        <v>80</v>
      </c>
      <c r="F10" s="37">
        <v>900</v>
      </c>
      <c r="G10" s="37">
        <v>550</v>
      </c>
      <c r="H10" s="37">
        <v>45</v>
      </c>
      <c r="I10" s="37">
        <v>60</v>
      </c>
      <c r="J10" s="37">
        <v>10</v>
      </c>
      <c r="K10" s="37">
        <v>35</v>
      </c>
      <c r="M10" s="59"/>
    </row>
    <row r="11" spans="1:14" x14ac:dyDescent="0.3">
      <c r="A11" s="9" t="s">
        <v>27</v>
      </c>
      <c r="B11" s="37">
        <v>320</v>
      </c>
      <c r="C11" s="37">
        <v>190</v>
      </c>
      <c r="D11" s="37">
        <v>60</v>
      </c>
      <c r="E11" s="37">
        <v>70</v>
      </c>
      <c r="F11" s="37">
        <v>720</v>
      </c>
      <c r="G11" s="37">
        <v>370</v>
      </c>
      <c r="H11" s="37">
        <v>55</v>
      </c>
      <c r="I11" s="37">
        <v>110</v>
      </c>
      <c r="J11" s="37">
        <v>10</v>
      </c>
      <c r="K11" s="37">
        <v>30</v>
      </c>
      <c r="M11" s="59"/>
    </row>
    <row r="12" spans="1:14" x14ac:dyDescent="0.3">
      <c r="A12" s="9" t="s">
        <v>14</v>
      </c>
      <c r="B12" s="37">
        <v>280</v>
      </c>
      <c r="C12" s="37">
        <v>170</v>
      </c>
      <c r="D12" s="37">
        <v>50</v>
      </c>
      <c r="E12" s="37">
        <v>65</v>
      </c>
      <c r="F12" s="37">
        <v>710</v>
      </c>
      <c r="G12" s="37">
        <v>480</v>
      </c>
      <c r="H12" s="37">
        <v>50</v>
      </c>
      <c r="I12" s="37">
        <v>60</v>
      </c>
      <c r="J12" s="37">
        <v>10</v>
      </c>
      <c r="K12" s="37">
        <v>35</v>
      </c>
      <c r="M12" s="59"/>
    </row>
    <row r="13" spans="1:14" x14ac:dyDescent="0.3">
      <c r="A13" s="9" t="s">
        <v>20</v>
      </c>
      <c r="B13" s="37">
        <v>250</v>
      </c>
      <c r="C13" s="37">
        <v>180</v>
      </c>
      <c r="D13" s="37">
        <v>70</v>
      </c>
      <c r="E13" s="37">
        <v>60</v>
      </c>
      <c r="F13" s="37">
        <v>700</v>
      </c>
      <c r="G13" s="37">
        <v>510</v>
      </c>
      <c r="H13" s="37">
        <v>45</v>
      </c>
      <c r="I13" s="37">
        <v>70</v>
      </c>
      <c r="J13" s="37">
        <v>10</v>
      </c>
      <c r="K13" s="37">
        <v>30</v>
      </c>
      <c r="M13" s="59"/>
    </row>
    <row r="14" spans="1:14" x14ac:dyDescent="0.3">
      <c r="A14" s="9" t="s">
        <v>13</v>
      </c>
      <c r="B14" s="37">
        <v>230</v>
      </c>
      <c r="C14" s="37">
        <v>120</v>
      </c>
      <c r="D14" s="37">
        <v>50</v>
      </c>
      <c r="E14" s="37">
        <v>65</v>
      </c>
      <c r="F14" s="37">
        <v>610</v>
      </c>
      <c r="G14" s="37">
        <v>510</v>
      </c>
      <c r="H14" s="37">
        <v>55</v>
      </c>
      <c r="I14" s="37">
        <v>45</v>
      </c>
      <c r="J14" s="37">
        <v>10</v>
      </c>
      <c r="K14" s="37">
        <v>25</v>
      </c>
      <c r="M14" s="59"/>
    </row>
    <row r="15" spans="1:14" x14ac:dyDescent="0.3">
      <c r="A15" s="9" t="s">
        <v>18</v>
      </c>
      <c r="B15" s="37">
        <v>240</v>
      </c>
      <c r="C15" s="37">
        <v>150</v>
      </c>
      <c r="D15" s="37">
        <v>35</v>
      </c>
      <c r="E15" s="37">
        <v>45</v>
      </c>
      <c r="F15" s="37">
        <v>630</v>
      </c>
      <c r="G15" s="37">
        <v>450</v>
      </c>
      <c r="H15" s="37">
        <v>35</v>
      </c>
      <c r="I15" s="37">
        <v>50</v>
      </c>
      <c r="J15" s="37">
        <v>10</v>
      </c>
      <c r="K15" s="37">
        <v>25</v>
      </c>
      <c r="M15" s="59"/>
    </row>
    <row r="16" spans="1:14" x14ac:dyDescent="0.3">
      <c r="A16" s="9" t="s">
        <v>25</v>
      </c>
      <c r="B16" s="37">
        <v>240</v>
      </c>
      <c r="C16" s="37">
        <v>160</v>
      </c>
      <c r="D16" s="37">
        <v>35</v>
      </c>
      <c r="E16" s="37">
        <v>45</v>
      </c>
      <c r="F16" s="37">
        <v>580</v>
      </c>
      <c r="G16" s="37">
        <v>400</v>
      </c>
      <c r="H16" s="37">
        <v>35</v>
      </c>
      <c r="I16" s="37">
        <v>50</v>
      </c>
      <c r="J16" s="37">
        <v>10</v>
      </c>
      <c r="K16" s="37">
        <v>25</v>
      </c>
      <c r="M16" s="59"/>
    </row>
    <row r="17" spans="1:13" x14ac:dyDescent="0.3">
      <c r="A17" s="9" t="s">
        <v>17</v>
      </c>
      <c r="B17" s="37">
        <v>190</v>
      </c>
      <c r="C17" s="37">
        <v>110</v>
      </c>
      <c r="D17" s="37">
        <v>45</v>
      </c>
      <c r="E17" s="37">
        <v>50</v>
      </c>
      <c r="F17" s="37">
        <v>430</v>
      </c>
      <c r="G17" s="37">
        <v>310</v>
      </c>
      <c r="H17" s="37">
        <v>40</v>
      </c>
      <c r="I17" s="37">
        <v>55</v>
      </c>
      <c r="J17" s="37">
        <v>10</v>
      </c>
      <c r="K17" s="37">
        <v>35</v>
      </c>
      <c r="M17" s="59"/>
    </row>
    <row r="18" spans="1:13" x14ac:dyDescent="0.3">
      <c r="A18" s="9" t="s">
        <v>24</v>
      </c>
      <c r="B18" s="37">
        <v>140</v>
      </c>
      <c r="C18" s="37">
        <v>110</v>
      </c>
      <c r="D18" s="37">
        <v>25</v>
      </c>
      <c r="E18" s="37">
        <v>30</v>
      </c>
      <c r="F18" s="37">
        <v>510</v>
      </c>
      <c r="G18" s="37">
        <v>340</v>
      </c>
      <c r="H18" s="37">
        <v>30</v>
      </c>
      <c r="I18" s="37">
        <v>30</v>
      </c>
      <c r="J18" s="37">
        <v>5</v>
      </c>
      <c r="K18" s="37">
        <v>40</v>
      </c>
      <c r="M18" s="59"/>
    </row>
    <row r="19" spans="1:13" x14ac:dyDescent="0.3">
      <c r="A19" s="9" t="s">
        <v>23</v>
      </c>
      <c r="B19" s="37">
        <v>150</v>
      </c>
      <c r="C19" s="37">
        <v>90</v>
      </c>
      <c r="D19" s="37">
        <v>30</v>
      </c>
      <c r="E19" s="37">
        <v>35</v>
      </c>
      <c r="F19" s="37">
        <v>410</v>
      </c>
      <c r="G19" s="37">
        <v>250</v>
      </c>
      <c r="H19" s="37">
        <v>30</v>
      </c>
      <c r="I19" s="37">
        <v>35</v>
      </c>
      <c r="J19" s="37">
        <v>5</v>
      </c>
      <c r="K19" s="37">
        <v>20</v>
      </c>
      <c r="M19" s="59"/>
    </row>
    <row r="20" spans="1:13" x14ac:dyDescent="0.3">
      <c r="A20" s="9" t="s">
        <v>15</v>
      </c>
      <c r="B20" s="37">
        <v>120</v>
      </c>
      <c r="C20" s="37">
        <v>75</v>
      </c>
      <c r="D20" s="37">
        <v>20</v>
      </c>
      <c r="E20" s="37">
        <v>20</v>
      </c>
      <c r="F20" s="37">
        <v>380</v>
      </c>
      <c r="G20" s="37">
        <v>160</v>
      </c>
      <c r="H20" s="37">
        <v>20</v>
      </c>
      <c r="I20" s="37">
        <v>35</v>
      </c>
      <c r="J20" s="37">
        <v>10</v>
      </c>
      <c r="K20" s="37">
        <v>15</v>
      </c>
      <c r="M20" s="59"/>
    </row>
    <row r="21" spans="1:13" x14ac:dyDescent="0.3">
      <c r="A21" s="9" t="s">
        <v>29</v>
      </c>
      <c r="B21" s="37">
        <v>50</v>
      </c>
      <c r="C21" s="37">
        <v>35</v>
      </c>
      <c r="D21" s="37">
        <v>10</v>
      </c>
      <c r="E21" s="37">
        <v>15</v>
      </c>
      <c r="F21" s="37">
        <v>170</v>
      </c>
      <c r="G21" s="37">
        <v>95</v>
      </c>
      <c r="H21" s="37">
        <v>10</v>
      </c>
      <c r="I21" s="37">
        <v>10</v>
      </c>
      <c r="J21" s="37">
        <v>5</v>
      </c>
      <c r="K21" s="37">
        <v>5</v>
      </c>
      <c r="M21" s="59"/>
    </row>
    <row r="22" spans="1:13" x14ac:dyDescent="0.3">
      <c r="A22" s="9" t="s">
        <v>21</v>
      </c>
      <c r="B22" s="37">
        <v>25</v>
      </c>
      <c r="C22" s="37">
        <v>15</v>
      </c>
      <c r="D22" s="37">
        <v>5</v>
      </c>
      <c r="E22" s="37">
        <v>5</v>
      </c>
      <c r="F22" s="37">
        <v>50</v>
      </c>
      <c r="G22" s="37">
        <v>30</v>
      </c>
      <c r="H22" s="37">
        <v>5</v>
      </c>
      <c r="I22" s="37">
        <v>5</v>
      </c>
      <c r="J22" s="38" t="s">
        <v>158</v>
      </c>
      <c r="K22" s="37">
        <v>5</v>
      </c>
      <c r="M22" s="59"/>
    </row>
    <row r="23" spans="1:13" x14ac:dyDescent="0.3">
      <c r="A23" s="9" t="s">
        <v>31</v>
      </c>
      <c r="B23" s="37">
        <v>10</v>
      </c>
      <c r="C23" s="37">
        <v>5</v>
      </c>
      <c r="D23" s="37">
        <v>5</v>
      </c>
      <c r="E23" s="38" t="s">
        <v>158</v>
      </c>
      <c r="F23" s="37">
        <v>30</v>
      </c>
      <c r="G23" s="37">
        <v>25</v>
      </c>
      <c r="H23" s="38" t="s">
        <v>158</v>
      </c>
      <c r="I23" s="37">
        <v>5</v>
      </c>
      <c r="J23" s="38" t="s">
        <v>158</v>
      </c>
      <c r="K23" s="38" t="s">
        <v>158</v>
      </c>
      <c r="M23" s="59"/>
    </row>
    <row r="24" spans="1:13" x14ac:dyDescent="0.3">
      <c r="A24" s="9" t="s">
        <v>9</v>
      </c>
      <c r="B24" s="37">
        <v>10</v>
      </c>
      <c r="C24" s="37">
        <v>5</v>
      </c>
      <c r="D24" s="38" t="s">
        <v>158</v>
      </c>
      <c r="E24" s="38" t="s">
        <v>158</v>
      </c>
      <c r="F24" s="37">
        <v>20</v>
      </c>
      <c r="G24" s="37">
        <v>15</v>
      </c>
      <c r="H24" s="37">
        <v>5</v>
      </c>
      <c r="I24" s="37">
        <v>5</v>
      </c>
      <c r="J24" s="38" t="s">
        <v>158</v>
      </c>
      <c r="K24" s="38" t="s">
        <v>158</v>
      </c>
      <c r="M24" s="59"/>
    </row>
    <row r="25" spans="1:13" x14ac:dyDescent="0.3">
      <c r="A25" s="9" t="s">
        <v>30</v>
      </c>
      <c r="B25" s="37">
        <v>5</v>
      </c>
      <c r="C25" s="37">
        <v>5</v>
      </c>
      <c r="D25" s="37">
        <v>5</v>
      </c>
      <c r="E25" s="38" t="s">
        <v>158</v>
      </c>
      <c r="F25" s="37">
        <v>20</v>
      </c>
      <c r="G25" s="37">
        <v>10</v>
      </c>
      <c r="H25" s="37">
        <v>5</v>
      </c>
      <c r="I25" s="38" t="s">
        <v>158</v>
      </c>
      <c r="J25" s="38" t="s">
        <v>158</v>
      </c>
      <c r="K25" s="38" t="s">
        <v>158</v>
      </c>
      <c r="M25" s="59"/>
    </row>
    <row r="26" spans="1:13" x14ac:dyDescent="0.3">
      <c r="A26" s="85" t="s">
        <v>5</v>
      </c>
      <c r="B26" s="86" t="s">
        <v>147</v>
      </c>
      <c r="C26" s="86" t="s">
        <v>148</v>
      </c>
      <c r="D26" s="86" t="s">
        <v>149</v>
      </c>
      <c r="E26" s="86" t="s">
        <v>150</v>
      </c>
      <c r="F26" s="86" t="s">
        <v>151</v>
      </c>
      <c r="G26" s="86" t="s">
        <v>152</v>
      </c>
      <c r="H26" s="86" t="s">
        <v>153</v>
      </c>
      <c r="I26" s="86" t="s">
        <v>154</v>
      </c>
      <c r="J26" s="86" t="s">
        <v>155</v>
      </c>
      <c r="K26" s="86" t="s">
        <v>156</v>
      </c>
      <c r="M26" s="59"/>
    </row>
    <row r="27" spans="1:13" ht="15.6" x14ac:dyDescent="0.3">
      <c r="A27" s="22" t="s">
        <v>171</v>
      </c>
      <c r="B27" s="23">
        <v>5500</v>
      </c>
      <c r="C27" s="23">
        <v>3800</v>
      </c>
      <c r="D27" s="23">
        <v>1250</v>
      </c>
      <c r="E27" s="23">
        <v>1300</v>
      </c>
      <c r="F27" s="23">
        <v>15200</v>
      </c>
      <c r="G27" s="23">
        <v>10600</v>
      </c>
      <c r="H27" s="23">
        <v>1050</v>
      </c>
      <c r="I27" s="23">
        <v>1450</v>
      </c>
      <c r="J27" s="23">
        <v>180</v>
      </c>
      <c r="K27" s="23">
        <v>820</v>
      </c>
    </row>
    <row r="28" spans="1:13" x14ac:dyDescent="0.3">
      <c r="A28" s="9" t="s">
        <v>8</v>
      </c>
      <c r="B28" s="37">
        <v>1100</v>
      </c>
      <c r="C28" s="37">
        <v>850</v>
      </c>
      <c r="D28" s="37">
        <v>290</v>
      </c>
      <c r="E28" s="37">
        <v>280</v>
      </c>
      <c r="F28" s="37">
        <v>3100</v>
      </c>
      <c r="G28" s="37">
        <v>2800</v>
      </c>
      <c r="H28" s="37">
        <v>240</v>
      </c>
      <c r="I28" s="37">
        <v>390</v>
      </c>
      <c r="J28" s="37">
        <v>50</v>
      </c>
      <c r="K28" s="37">
        <v>200</v>
      </c>
      <c r="M28" s="59"/>
    </row>
    <row r="29" spans="1:13" x14ac:dyDescent="0.3">
      <c r="A29" s="9" t="s">
        <v>9</v>
      </c>
      <c r="B29" s="37">
        <v>740</v>
      </c>
      <c r="C29" s="37">
        <v>530</v>
      </c>
      <c r="D29" s="37">
        <v>170</v>
      </c>
      <c r="E29" s="37">
        <v>170</v>
      </c>
      <c r="F29" s="37">
        <v>1950</v>
      </c>
      <c r="G29" s="37">
        <v>1350</v>
      </c>
      <c r="H29" s="37">
        <v>140</v>
      </c>
      <c r="I29" s="37">
        <v>190</v>
      </c>
      <c r="J29" s="37">
        <v>20</v>
      </c>
      <c r="K29" s="37">
        <v>90</v>
      </c>
      <c r="M29" s="59"/>
    </row>
    <row r="30" spans="1:13" x14ac:dyDescent="0.3">
      <c r="A30" s="9" t="s">
        <v>12</v>
      </c>
      <c r="B30" s="37">
        <v>560</v>
      </c>
      <c r="C30" s="37">
        <v>360</v>
      </c>
      <c r="D30" s="37">
        <v>110</v>
      </c>
      <c r="E30" s="37">
        <v>150</v>
      </c>
      <c r="F30" s="37">
        <v>1500</v>
      </c>
      <c r="G30" s="37">
        <v>1150</v>
      </c>
      <c r="H30" s="37">
        <v>120</v>
      </c>
      <c r="I30" s="37">
        <v>160</v>
      </c>
      <c r="J30" s="37">
        <v>20</v>
      </c>
      <c r="K30" s="37">
        <v>120</v>
      </c>
      <c r="M30" s="59"/>
    </row>
    <row r="31" spans="1:13" x14ac:dyDescent="0.3">
      <c r="A31" s="9" t="s">
        <v>19</v>
      </c>
      <c r="B31" s="37">
        <v>450</v>
      </c>
      <c r="C31" s="37">
        <v>270</v>
      </c>
      <c r="D31" s="37">
        <v>80</v>
      </c>
      <c r="E31" s="37">
        <v>100</v>
      </c>
      <c r="F31" s="37">
        <v>1150</v>
      </c>
      <c r="G31" s="37">
        <v>780</v>
      </c>
      <c r="H31" s="37">
        <v>75</v>
      </c>
      <c r="I31" s="37">
        <v>90</v>
      </c>
      <c r="J31" s="37">
        <v>10</v>
      </c>
      <c r="K31" s="37">
        <v>45</v>
      </c>
      <c r="M31" s="59"/>
    </row>
    <row r="32" spans="1:13" x14ac:dyDescent="0.3">
      <c r="A32" s="9" t="s">
        <v>26</v>
      </c>
      <c r="B32" s="37">
        <v>300</v>
      </c>
      <c r="C32" s="37">
        <v>180</v>
      </c>
      <c r="D32" s="37">
        <v>50</v>
      </c>
      <c r="E32" s="37">
        <v>55</v>
      </c>
      <c r="F32" s="37">
        <v>750</v>
      </c>
      <c r="G32" s="37">
        <v>490</v>
      </c>
      <c r="H32" s="37">
        <v>45</v>
      </c>
      <c r="I32" s="37">
        <v>50</v>
      </c>
      <c r="J32" s="37">
        <v>10</v>
      </c>
      <c r="K32" s="37">
        <v>35</v>
      </c>
      <c r="M32" s="59"/>
    </row>
    <row r="33" spans="1:13" x14ac:dyDescent="0.3">
      <c r="A33" s="9" t="s">
        <v>45</v>
      </c>
      <c r="B33" s="37">
        <v>220</v>
      </c>
      <c r="C33" s="37">
        <v>180</v>
      </c>
      <c r="D33" s="37">
        <v>50</v>
      </c>
      <c r="E33" s="37">
        <v>60</v>
      </c>
      <c r="F33" s="37">
        <v>720</v>
      </c>
      <c r="G33" s="37">
        <v>380</v>
      </c>
      <c r="H33" s="37">
        <v>40</v>
      </c>
      <c r="I33" s="37">
        <v>50</v>
      </c>
      <c r="J33" s="37">
        <v>5</v>
      </c>
      <c r="K33" s="37">
        <v>30</v>
      </c>
      <c r="M33" s="59"/>
    </row>
    <row r="34" spans="1:13" x14ac:dyDescent="0.3">
      <c r="A34" s="9" t="s">
        <v>172</v>
      </c>
      <c r="B34" s="37">
        <v>220</v>
      </c>
      <c r="C34" s="37">
        <v>140</v>
      </c>
      <c r="D34" s="37">
        <v>40</v>
      </c>
      <c r="E34" s="37">
        <v>30</v>
      </c>
      <c r="F34" s="37">
        <v>570</v>
      </c>
      <c r="G34" s="37">
        <v>350</v>
      </c>
      <c r="H34" s="37">
        <v>25</v>
      </c>
      <c r="I34" s="37">
        <v>50</v>
      </c>
      <c r="J34" s="37">
        <v>5</v>
      </c>
      <c r="K34" s="37">
        <v>25</v>
      </c>
      <c r="M34" s="59"/>
    </row>
    <row r="35" spans="1:13" x14ac:dyDescent="0.3">
      <c r="A35" s="9" t="s">
        <v>14</v>
      </c>
      <c r="B35" s="37">
        <v>180</v>
      </c>
      <c r="C35" s="37">
        <v>110</v>
      </c>
      <c r="D35" s="37">
        <v>45</v>
      </c>
      <c r="E35" s="37">
        <v>50</v>
      </c>
      <c r="F35" s="37">
        <v>480</v>
      </c>
      <c r="G35" s="37">
        <v>340</v>
      </c>
      <c r="H35" s="37">
        <v>35</v>
      </c>
      <c r="I35" s="37">
        <v>50</v>
      </c>
      <c r="J35" s="37">
        <v>5</v>
      </c>
      <c r="K35" s="37">
        <v>25</v>
      </c>
      <c r="M35" s="59"/>
    </row>
    <row r="36" spans="1:13" x14ac:dyDescent="0.3">
      <c r="A36" s="9" t="s">
        <v>20</v>
      </c>
      <c r="B36" s="37">
        <v>180</v>
      </c>
      <c r="C36" s="37">
        <v>110</v>
      </c>
      <c r="D36" s="37">
        <v>40</v>
      </c>
      <c r="E36" s="37">
        <v>50</v>
      </c>
      <c r="F36" s="37">
        <v>490</v>
      </c>
      <c r="G36" s="37">
        <v>340</v>
      </c>
      <c r="H36" s="37">
        <v>40</v>
      </c>
      <c r="I36" s="37">
        <v>30</v>
      </c>
      <c r="J36" s="37">
        <v>5</v>
      </c>
      <c r="K36" s="37">
        <v>20</v>
      </c>
      <c r="M36" s="59"/>
    </row>
    <row r="37" spans="1:13" x14ac:dyDescent="0.3">
      <c r="A37" s="9" t="s">
        <v>25</v>
      </c>
      <c r="B37" s="37">
        <v>160</v>
      </c>
      <c r="C37" s="37">
        <v>110</v>
      </c>
      <c r="D37" s="37">
        <v>30</v>
      </c>
      <c r="E37" s="37">
        <v>30</v>
      </c>
      <c r="F37" s="37">
        <v>410</v>
      </c>
      <c r="G37" s="37">
        <v>290</v>
      </c>
      <c r="H37" s="37">
        <v>25</v>
      </c>
      <c r="I37" s="37">
        <v>35</v>
      </c>
      <c r="J37" s="37">
        <v>5</v>
      </c>
      <c r="K37" s="37">
        <v>25</v>
      </c>
      <c r="M37" s="59"/>
    </row>
    <row r="38" spans="1:13" x14ac:dyDescent="0.3">
      <c r="A38" s="9" t="s">
        <v>24</v>
      </c>
      <c r="B38" s="37">
        <v>95</v>
      </c>
      <c r="C38" s="37">
        <v>65</v>
      </c>
      <c r="D38" s="37">
        <v>15</v>
      </c>
      <c r="E38" s="37">
        <v>20</v>
      </c>
      <c r="F38" s="37">
        <v>300</v>
      </c>
      <c r="G38" s="37">
        <v>210</v>
      </c>
      <c r="H38" s="37">
        <v>20</v>
      </c>
      <c r="I38" s="37">
        <v>25</v>
      </c>
      <c r="J38" s="38" t="s">
        <v>158</v>
      </c>
      <c r="K38" s="37">
        <v>15</v>
      </c>
      <c r="M38" s="59"/>
    </row>
    <row r="39" spans="1:13" x14ac:dyDescent="0.3">
      <c r="A39" s="9" t="s">
        <v>13</v>
      </c>
      <c r="B39" s="37">
        <v>120</v>
      </c>
      <c r="C39" s="37">
        <v>45</v>
      </c>
      <c r="D39" s="37">
        <v>25</v>
      </c>
      <c r="E39" s="37">
        <v>25</v>
      </c>
      <c r="F39" s="37">
        <v>250</v>
      </c>
      <c r="G39" s="37">
        <v>220</v>
      </c>
      <c r="H39" s="37">
        <v>15</v>
      </c>
      <c r="I39" s="37">
        <v>25</v>
      </c>
      <c r="J39" s="37">
        <v>5</v>
      </c>
      <c r="K39" s="37">
        <v>15</v>
      </c>
      <c r="M39" s="59"/>
    </row>
    <row r="40" spans="1:13" x14ac:dyDescent="0.3">
      <c r="A40" s="9" t="s">
        <v>23</v>
      </c>
      <c r="B40" s="37">
        <v>100</v>
      </c>
      <c r="C40" s="37">
        <v>60</v>
      </c>
      <c r="D40" s="37">
        <v>25</v>
      </c>
      <c r="E40" s="37">
        <v>20</v>
      </c>
      <c r="F40" s="37">
        <v>270</v>
      </c>
      <c r="G40" s="37">
        <v>180</v>
      </c>
      <c r="H40" s="37">
        <v>20</v>
      </c>
      <c r="I40" s="37">
        <v>25</v>
      </c>
      <c r="J40" s="37">
        <v>5</v>
      </c>
      <c r="K40" s="37">
        <v>20</v>
      </c>
      <c r="M40" s="59"/>
    </row>
    <row r="41" spans="1:13" x14ac:dyDescent="0.3">
      <c r="A41" s="9" t="s">
        <v>17</v>
      </c>
      <c r="B41" s="37">
        <v>85</v>
      </c>
      <c r="C41" s="37">
        <v>60</v>
      </c>
      <c r="D41" s="37">
        <v>25</v>
      </c>
      <c r="E41" s="37">
        <v>25</v>
      </c>
      <c r="F41" s="37">
        <v>230</v>
      </c>
      <c r="G41" s="37">
        <v>170</v>
      </c>
      <c r="H41" s="37">
        <v>25</v>
      </c>
      <c r="I41" s="37">
        <v>30</v>
      </c>
      <c r="J41" s="37">
        <v>5</v>
      </c>
      <c r="K41" s="37">
        <v>20</v>
      </c>
      <c r="M41" s="59"/>
    </row>
    <row r="42" spans="1:13" x14ac:dyDescent="0.3">
      <c r="A42" s="9" t="s">
        <v>18</v>
      </c>
      <c r="B42" s="37">
        <v>100</v>
      </c>
      <c r="C42" s="37">
        <v>55</v>
      </c>
      <c r="D42" s="37">
        <v>15</v>
      </c>
      <c r="E42" s="37">
        <v>15</v>
      </c>
      <c r="F42" s="37">
        <v>250</v>
      </c>
      <c r="G42" s="37">
        <v>170</v>
      </c>
      <c r="H42" s="37">
        <v>10</v>
      </c>
      <c r="I42" s="37">
        <v>20</v>
      </c>
      <c r="J42" s="37">
        <v>5</v>
      </c>
      <c r="K42" s="37">
        <v>10</v>
      </c>
      <c r="M42" s="59"/>
    </row>
    <row r="43" spans="1:13" x14ac:dyDescent="0.3">
      <c r="A43" s="9" t="s">
        <v>27</v>
      </c>
      <c r="B43" s="37">
        <v>90</v>
      </c>
      <c r="C43" s="37">
        <v>50</v>
      </c>
      <c r="D43" s="37">
        <v>15</v>
      </c>
      <c r="E43" s="37">
        <v>20</v>
      </c>
      <c r="F43" s="37">
        <v>220</v>
      </c>
      <c r="G43" s="37">
        <v>120</v>
      </c>
      <c r="H43" s="37">
        <v>15</v>
      </c>
      <c r="I43" s="37">
        <v>25</v>
      </c>
      <c r="J43" s="37">
        <v>5</v>
      </c>
      <c r="K43" s="37">
        <v>10</v>
      </c>
      <c r="M43" s="59"/>
    </row>
    <row r="44" spans="1:13" x14ac:dyDescent="0.3">
      <c r="A44" s="9" t="s">
        <v>15</v>
      </c>
      <c r="B44" s="37">
        <v>60</v>
      </c>
      <c r="C44" s="37">
        <v>40</v>
      </c>
      <c r="D44" s="37">
        <v>10</v>
      </c>
      <c r="E44" s="37">
        <v>15</v>
      </c>
      <c r="F44" s="37">
        <v>190</v>
      </c>
      <c r="G44" s="37">
        <v>100</v>
      </c>
      <c r="H44" s="37">
        <v>10</v>
      </c>
      <c r="I44" s="37">
        <v>15</v>
      </c>
      <c r="J44" s="55">
        <v>5</v>
      </c>
      <c r="K44" s="37">
        <v>5</v>
      </c>
      <c r="M44" s="59"/>
    </row>
    <row r="45" spans="1:13" x14ac:dyDescent="0.3">
      <c r="A45" s="9" t="s">
        <v>28</v>
      </c>
      <c r="B45" s="37">
        <v>60</v>
      </c>
      <c r="C45" s="37">
        <v>50</v>
      </c>
      <c r="D45" s="37">
        <v>20</v>
      </c>
      <c r="E45" s="37">
        <v>15</v>
      </c>
      <c r="F45" s="37">
        <v>170</v>
      </c>
      <c r="G45" s="37">
        <v>95</v>
      </c>
      <c r="H45" s="37">
        <v>10</v>
      </c>
      <c r="I45" s="37">
        <v>15</v>
      </c>
      <c r="J45" s="37">
        <v>5</v>
      </c>
      <c r="K45" s="37">
        <v>10</v>
      </c>
      <c r="M45" s="59"/>
    </row>
    <row r="46" spans="1:13" x14ac:dyDescent="0.3">
      <c r="A46" s="9" t="s">
        <v>29</v>
      </c>
      <c r="B46" s="37">
        <v>35</v>
      </c>
      <c r="C46" s="37">
        <v>35</v>
      </c>
      <c r="D46" s="37">
        <v>10</v>
      </c>
      <c r="E46" s="37">
        <v>10</v>
      </c>
      <c r="F46" s="37">
        <v>130</v>
      </c>
      <c r="G46" s="37">
        <v>70</v>
      </c>
      <c r="H46" s="37">
        <v>10</v>
      </c>
      <c r="I46" s="37">
        <v>10</v>
      </c>
      <c r="J46" s="38" t="s">
        <v>158</v>
      </c>
      <c r="K46" s="37">
        <v>5</v>
      </c>
      <c r="M46" s="59"/>
    </row>
    <row r="47" spans="1:13" x14ac:dyDescent="0.3">
      <c r="A47" s="9" t="s">
        <v>21</v>
      </c>
      <c r="B47" s="37">
        <v>25</v>
      </c>
      <c r="C47" s="37">
        <v>20</v>
      </c>
      <c r="D47" s="37">
        <v>5</v>
      </c>
      <c r="E47" s="37">
        <v>5</v>
      </c>
      <c r="F47" s="37">
        <v>60</v>
      </c>
      <c r="G47" s="37">
        <v>35</v>
      </c>
      <c r="H47" s="37">
        <v>5</v>
      </c>
      <c r="I47" s="37">
        <v>5</v>
      </c>
      <c r="J47" s="38" t="s">
        <v>158</v>
      </c>
      <c r="K47" s="37">
        <v>5</v>
      </c>
      <c r="M47" s="59"/>
    </row>
    <row r="48" spans="1:13" x14ac:dyDescent="0.3">
      <c r="A48" s="9" t="s">
        <v>31</v>
      </c>
      <c r="B48" s="37">
        <v>5</v>
      </c>
      <c r="C48" s="37">
        <v>5</v>
      </c>
      <c r="D48" s="38" t="s">
        <v>158</v>
      </c>
      <c r="E48" s="38" t="s">
        <v>158</v>
      </c>
      <c r="F48" s="37">
        <v>20</v>
      </c>
      <c r="G48" s="37">
        <v>15</v>
      </c>
      <c r="H48" s="38" t="s">
        <v>158</v>
      </c>
      <c r="I48" s="38" t="s">
        <v>158</v>
      </c>
      <c r="J48" s="38" t="s">
        <v>158</v>
      </c>
      <c r="K48" s="38" t="s">
        <v>158</v>
      </c>
      <c r="M48" s="59"/>
    </row>
    <row r="49" spans="1:13" ht="16.2" x14ac:dyDescent="0.3">
      <c r="A49" s="83" t="s">
        <v>163</v>
      </c>
      <c r="B49" s="84" t="s">
        <v>147</v>
      </c>
      <c r="C49" s="84" t="s">
        <v>148</v>
      </c>
      <c r="D49" s="84" t="s">
        <v>149</v>
      </c>
      <c r="E49" s="84" t="s">
        <v>150</v>
      </c>
      <c r="F49" s="84" t="s">
        <v>151</v>
      </c>
      <c r="G49" s="84" t="s">
        <v>152</v>
      </c>
      <c r="H49" s="84" t="s">
        <v>153</v>
      </c>
      <c r="I49" s="84" t="s">
        <v>154</v>
      </c>
      <c r="J49" s="84" t="s">
        <v>155</v>
      </c>
      <c r="K49" s="84" t="s">
        <v>156</v>
      </c>
    </row>
    <row r="50" spans="1:13" ht="15.6" x14ac:dyDescent="0.3">
      <c r="A50" s="22" t="s">
        <v>171</v>
      </c>
      <c r="B50" s="23">
        <v>11900</v>
      </c>
      <c r="C50" s="23">
        <v>8000</v>
      </c>
      <c r="D50" s="23">
        <v>2600</v>
      </c>
      <c r="E50" s="23">
        <v>2900</v>
      </c>
      <c r="F50" s="23">
        <v>32400</v>
      </c>
      <c r="G50" s="23">
        <v>22600</v>
      </c>
      <c r="H50" s="23">
        <v>2200</v>
      </c>
      <c r="I50" s="23">
        <v>3000</v>
      </c>
      <c r="J50" s="23">
        <v>430</v>
      </c>
      <c r="K50" s="23">
        <v>1750</v>
      </c>
    </row>
    <row r="51" spans="1:13" x14ac:dyDescent="0.3">
      <c r="A51" s="9" t="s">
        <v>8</v>
      </c>
      <c r="B51" s="37">
        <v>2200</v>
      </c>
      <c r="C51" s="37">
        <v>1650</v>
      </c>
      <c r="D51" s="37">
        <v>560</v>
      </c>
      <c r="E51" s="37">
        <v>590</v>
      </c>
      <c r="F51" s="37">
        <v>6500</v>
      </c>
      <c r="G51" s="37">
        <v>5900</v>
      </c>
      <c r="H51" s="37">
        <v>530</v>
      </c>
      <c r="I51" s="37">
        <v>760</v>
      </c>
      <c r="J51" s="37">
        <v>110</v>
      </c>
      <c r="K51" s="37">
        <v>410</v>
      </c>
      <c r="M51" s="59"/>
    </row>
    <row r="52" spans="1:13" x14ac:dyDescent="0.3">
      <c r="A52" s="9" t="s">
        <v>12</v>
      </c>
      <c r="B52" s="37">
        <v>1200</v>
      </c>
      <c r="C52" s="37">
        <v>790</v>
      </c>
      <c r="D52" s="37">
        <v>270</v>
      </c>
      <c r="E52" s="37">
        <v>350</v>
      </c>
      <c r="F52" s="37">
        <v>3300</v>
      </c>
      <c r="G52" s="37">
        <v>2300</v>
      </c>
      <c r="H52" s="37">
        <v>260</v>
      </c>
      <c r="I52" s="37">
        <v>330</v>
      </c>
      <c r="J52" s="37">
        <v>45</v>
      </c>
      <c r="K52" s="37">
        <v>270</v>
      </c>
      <c r="M52" s="59"/>
    </row>
    <row r="53" spans="1:13" x14ac:dyDescent="0.3">
      <c r="A53" s="9" t="s">
        <v>19</v>
      </c>
      <c r="B53" s="37">
        <v>970</v>
      </c>
      <c r="C53" s="37">
        <v>590</v>
      </c>
      <c r="D53" s="37">
        <v>170</v>
      </c>
      <c r="E53" s="37">
        <v>210</v>
      </c>
      <c r="F53" s="37">
        <v>2400</v>
      </c>
      <c r="G53" s="37">
        <v>1600</v>
      </c>
      <c r="H53" s="37">
        <v>160</v>
      </c>
      <c r="I53" s="37">
        <v>200</v>
      </c>
      <c r="J53" s="37">
        <v>25</v>
      </c>
      <c r="K53" s="37">
        <v>90</v>
      </c>
      <c r="M53" s="59"/>
    </row>
    <row r="54" spans="1:13" x14ac:dyDescent="0.3">
      <c r="A54" s="9" t="s">
        <v>9</v>
      </c>
      <c r="B54" s="37">
        <v>750</v>
      </c>
      <c r="C54" s="37">
        <v>540</v>
      </c>
      <c r="D54" s="37">
        <v>170</v>
      </c>
      <c r="E54" s="37">
        <v>170</v>
      </c>
      <c r="F54" s="37">
        <v>1950</v>
      </c>
      <c r="G54" s="37">
        <v>1400</v>
      </c>
      <c r="H54" s="37">
        <v>140</v>
      </c>
      <c r="I54" s="37">
        <v>190</v>
      </c>
      <c r="J54" s="37">
        <v>20</v>
      </c>
      <c r="K54" s="37">
        <v>95</v>
      </c>
      <c r="M54" s="59"/>
    </row>
    <row r="55" spans="1:13" x14ac:dyDescent="0.3">
      <c r="A55" s="9" t="s">
        <v>10</v>
      </c>
      <c r="B55" s="37">
        <v>830</v>
      </c>
      <c r="C55" s="37">
        <v>520</v>
      </c>
      <c r="D55" s="37">
        <v>170</v>
      </c>
      <c r="E55" s="37">
        <v>200</v>
      </c>
      <c r="F55" s="37">
        <v>1900</v>
      </c>
      <c r="G55" s="37">
        <v>1200</v>
      </c>
      <c r="H55" s="37">
        <v>120</v>
      </c>
      <c r="I55" s="37">
        <v>170</v>
      </c>
      <c r="J55" s="37">
        <v>20</v>
      </c>
      <c r="K55" s="37">
        <v>90</v>
      </c>
      <c r="M55" s="59"/>
    </row>
    <row r="56" spans="1:13" x14ac:dyDescent="0.3">
      <c r="A56" s="9" t="s">
        <v>172</v>
      </c>
      <c r="B56" s="37">
        <v>520</v>
      </c>
      <c r="C56" s="37">
        <v>330</v>
      </c>
      <c r="D56" s="37">
        <v>100</v>
      </c>
      <c r="E56" s="37">
        <v>110</v>
      </c>
      <c r="F56" s="37">
        <v>1450</v>
      </c>
      <c r="G56" s="37">
        <v>900</v>
      </c>
      <c r="H56" s="37">
        <v>70</v>
      </c>
      <c r="I56" s="37">
        <v>110</v>
      </c>
      <c r="J56" s="37">
        <v>15</v>
      </c>
      <c r="K56" s="37">
        <v>65</v>
      </c>
      <c r="M56" s="59"/>
    </row>
    <row r="57" spans="1:13" x14ac:dyDescent="0.3">
      <c r="A57" s="9" t="s">
        <v>14</v>
      </c>
      <c r="B57" s="37">
        <v>460</v>
      </c>
      <c r="C57" s="37">
        <v>280</v>
      </c>
      <c r="D57" s="37">
        <v>90</v>
      </c>
      <c r="E57" s="37">
        <v>110</v>
      </c>
      <c r="F57" s="37">
        <v>1200</v>
      </c>
      <c r="G57" s="37">
        <v>820</v>
      </c>
      <c r="H57" s="37">
        <v>85</v>
      </c>
      <c r="I57" s="37">
        <v>110</v>
      </c>
      <c r="J57" s="37">
        <v>15</v>
      </c>
      <c r="K57" s="37">
        <v>60</v>
      </c>
      <c r="M57" s="59"/>
    </row>
    <row r="58" spans="1:13" x14ac:dyDescent="0.3">
      <c r="A58" s="9" t="s">
        <v>20</v>
      </c>
      <c r="B58" s="37">
        <v>430</v>
      </c>
      <c r="C58" s="37">
        <v>300</v>
      </c>
      <c r="D58" s="37">
        <v>100</v>
      </c>
      <c r="E58" s="37">
        <v>110</v>
      </c>
      <c r="F58" s="37">
        <v>1200</v>
      </c>
      <c r="G58" s="37">
        <v>850</v>
      </c>
      <c r="H58" s="37">
        <v>85</v>
      </c>
      <c r="I58" s="37">
        <v>100</v>
      </c>
      <c r="J58" s="37">
        <v>10</v>
      </c>
      <c r="K58" s="37">
        <v>45</v>
      </c>
      <c r="M58" s="59"/>
    </row>
    <row r="59" spans="1:13" x14ac:dyDescent="0.3">
      <c r="A59" s="9" t="s">
        <v>25</v>
      </c>
      <c r="B59" s="37">
        <v>400</v>
      </c>
      <c r="C59" s="37">
        <v>270</v>
      </c>
      <c r="D59" s="37">
        <v>60</v>
      </c>
      <c r="E59" s="37">
        <v>75</v>
      </c>
      <c r="F59" s="37">
        <v>990</v>
      </c>
      <c r="G59" s="37">
        <v>680</v>
      </c>
      <c r="H59" s="37">
        <v>60</v>
      </c>
      <c r="I59" s="37">
        <v>75</v>
      </c>
      <c r="J59" s="37">
        <v>10</v>
      </c>
      <c r="K59" s="37">
        <v>55</v>
      </c>
      <c r="M59" s="59"/>
    </row>
    <row r="60" spans="1:13" x14ac:dyDescent="0.3">
      <c r="A60" s="9" t="s">
        <v>27</v>
      </c>
      <c r="B60" s="37">
        <v>410</v>
      </c>
      <c r="C60" s="37">
        <v>240</v>
      </c>
      <c r="D60" s="37">
        <v>75</v>
      </c>
      <c r="E60" s="37">
        <v>90</v>
      </c>
      <c r="F60" s="37">
        <v>940</v>
      </c>
      <c r="G60" s="37">
        <v>490</v>
      </c>
      <c r="H60" s="37">
        <v>75</v>
      </c>
      <c r="I60" s="37">
        <v>130</v>
      </c>
      <c r="J60" s="37">
        <v>15</v>
      </c>
      <c r="K60" s="37">
        <v>40</v>
      </c>
      <c r="M60" s="59"/>
    </row>
    <row r="61" spans="1:13" x14ac:dyDescent="0.3">
      <c r="A61" s="9" t="s">
        <v>13</v>
      </c>
      <c r="B61" s="37">
        <v>340</v>
      </c>
      <c r="C61" s="37">
        <v>170</v>
      </c>
      <c r="D61" s="37">
        <v>75</v>
      </c>
      <c r="E61" s="37">
        <v>90</v>
      </c>
      <c r="F61" s="37">
        <v>860</v>
      </c>
      <c r="G61" s="37">
        <v>730</v>
      </c>
      <c r="H61" s="37">
        <v>70</v>
      </c>
      <c r="I61" s="37">
        <v>70</v>
      </c>
      <c r="J61" s="37">
        <v>10</v>
      </c>
      <c r="K61" s="37">
        <v>40</v>
      </c>
      <c r="M61" s="59"/>
    </row>
    <row r="62" spans="1:13" x14ac:dyDescent="0.3">
      <c r="A62" s="9" t="s">
        <v>18</v>
      </c>
      <c r="B62" s="37">
        <v>330</v>
      </c>
      <c r="C62" s="37">
        <v>210</v>
      </c>
      <c r="D62" s="37">
        <v>55</v>
      </c>
      <c r="E62" s="37">
        <v>60</v>
      </c>
      <c r="F62" s="37">
        <v>870</v>
      </c>
      <c r="G62" s="37">
        <v>620</v>
      </c>
      <c r="H62" s="37">
        <v>45</v>
      </c>
      <c r="I62" s="37">
        <v>65</v>
      </c>
      <c r="J62" s="37">
        <v>10</v>
      </c>
      <c r="K62" s="37">
        <v>35</v>
      </c>
      <c r="M62" s="59"/>
    </row>
    <row r="63" spans="1:13" x14ac:dyDescent="0.3">
      <c r="A63" s="9" t="s">
        <v>24</v>
      </c>
      <c r="B63" s="37">
        <v>240</v>
      </c>
      <c r="C63" s="37">
        <v>170</v>
      </c>
      <c r="D63" s="37">
        <v>40</v>
      </c>
      <c r="E63" s="37">
        <v>55</v>
      </c>
      <c r="F63" s="37">
        <v>810</v>
      </c>
      <c r="G63" s="37">
        <v>550</v>
      </c>
      <c r="H63" s="37">
        <v>50</v>
      </c>
      <c r="I63" s="37">
        <v>55</v>
      </c>
      <c r="J63" s="37">
        <v>5</v>
      </c>
      <c r="K63" s="37">
        <v>55</v>
      </c>
      <c r="M63" s="59"/>
    </row>
    <row r="64" spans="1:13" x14ac:dyDescent="0.3">
      <c r="A64" s="9" t="s">
        <v>26</v>
      </c>
      <c r="B64" s="37">
        <v>300</v>
      </c>
      <c r="C64" s="37">
        <v>180</v>
      </c>
      <c r="D64" s="37">
        <v>50</v>
      </c>
      <c r="E64" s="37">
        <v>55</v>
      </c>
      <c r="F64" s="37">
        <v>750</v>
      </c>
      <c r="G64" s="37">
        <v>490</v>
      </c>
      <c r="H64" s="37">
        <v>45</v>
      </c>
      <c r="I64" s="37">
        <v>50</v>
      </c>
      <c r="J64" s="37">
        <v>10</v>
      </c>
      <c r="K64" s="37">
        <v>35</v>
      </c>
      <c r="M64" s="59"/>
    </row>
    <row r="65" spans="1:13" x14ac:dyDescent="0.3">
      <c r="A65" s="9" t="s">
        <v>17</v>
      </c>
      <c r="B65" s="37">
        <v>270</v>
      </c>
      <c r="C65" s="37">
        <v>170</v>
      </c>
      <c r="D65" s="37">
        <v>65</v>
      </c>
      <c r="E65" s="37">
        <v>70</v>
      </c>
      <c r="F65" s="37">
        <v>650</v>
      </c>
      <c r="G65" s="37">
        <v>480</v>
      </c>
      <c r="H65" s="37">
        <v>65</v>
      </c>
      <c r="I65" s="37">
        <v>85</v>
      </c>
      <c r="J65" s="37">
        <v>15</v>
      </c>
      <c r="K65" s="37">
        <v>55</v>
      </c>
      <c r="M65" s="59"/>
    </row>
    <row r="66" spans="1:13" x14ac:dyDescent="0.3">
      <c r="A66" s="9" t="s">
        <v>23</v>
      </c>
      <c r="B66" s="37">
        <v>250</v>
      </c>
      <c r="C66" s="37">
        <v>150</v>
      </c>
      <c r="D66" s="37">
        <v>60</v>
      </c>
      <c r="E66" s="37">
        <v>55</v>
      </c>
      <c r="F66" s="37">
        <v>680</v>
      </c>
      <c r="G66" s="37">
        <v>430</v>
      </c>
      <c r="H66" s="37">
        <v>45</v>
      </c>
      <c r="I66" s="37">
        <v>60</v>
      </c>
      <c r="J66" s="37">
        <v>5</v>
      </c>
      <c r="K66" s="37">
        <v>40</v>
      </c>
      <c r="M66" s="59"/>
    </row>
    <row r="67" spans="1:13" x14ac:dyDescent="0.3">
      <c r="A67" s="9" t="s">
        <v>45</v>
      </c>
      <c r="B67" s="37">
        <v>220</v>
      </c>
      <c r="C67" s="37">
        <v>180</v>
      </c>
      <c r="D67" s="37">
        <v>50</v>
      </c>
      <c r="E67" s="37">
        <v>60</v>
      </c>
      <c r="F67" s="37">
        <v>720</v>
      </c>
      <c r="G67" s="37">
        <v>380</v>
      </c>
      <c r="H67" s="37">
        <v>40</v>
      </c>
      <c r="I67" s="37">
        <v>50</v>
      </c>
      <c r="J67" s="37">
        <v>5</v>
      </c>
      <c r="K67" s="37">
        <v>30</v>
      </c>
      <c r="M67" s="59"/>
    </row>
    <row r="68" spans="1:13" x14ac:dyDescent="0.3">
      <c r="A68" s="9" t="s">
        <v>15</v>
      </c>
      <c r="B68" s="37">
        <v>180</v>
      </c>
      <c r="C68" s="37">
        <v>120</v>
      </c>
      <c r="D68" s="37">
        <v>30</v>
      </c>
      <c r="E68" s="37">
        <v>35</v>
      </c>
      <c r="F68" s="37">
        <v>570</v>
      </c>
      <c r="G68" s="37">
        <v>270</v>
      </c>
      <c r="H68" s="37">
        <v>25</v>
      </c>
      <c r="I68" s="37">
        <v>50</v>
      </c>
      <c r="J68" s="37">
        <v>10</v>
      </c>
      <c r="K68" s="37">
        <v>20</v>
      </c>
      <c r="M68" s="59"/>
    </row>
    <row r="69" spans="1:13" x14ac:dyDescent="0.3">
      <c r="A69" s="9" t="s">
        <v>29</v>
      </c>
      <c r="B69" s="37">
        <v>85</v>
      </c>
      <c r="C69" s="37">
        <v>70</v>
      </c>
      <c r="D69" s="37">
        <v>20</v>
      </c>
      <c r="E69" s="37">
        <v>25</v>
      </c>
      <c r="F69" s="37">
        <v>290</v>
      </c>
      <c r="G69" s="37">
        <v>170</v>
      </c>
      <c r="H69" s="37">
        <v>15</v>
      </c>
      <c r="I69" s="37">
        <v>20</v>
      </c>
      <c r="J69" s="38" t="s">
        <v>158</v>
      </c>
      <c r="K69" s="37">
        <v>5</v>
      </c>
      <c r="M69" s="59"/>
    </row>
    <row r="70" spans="1:13" x14ac:dyDescent="0.3">
      <c r="A70" s="9" t="s">
        <v>28</v>
      </c>
      <c r="B70" s="37">
        <v>60</v>
      </c>
      <c r="C70" s="37">
        <v>45</v>
      </c>
      <c r="D70" s="37">
        <v>15</v>
      </c>
      <c r="E70" s="37">
        <v>15</v>
      </c>
      <c r="F70" s="37">
        <v>170</v>
      </c>
      <c r="G70" s="37">
        <v>95</v>
      </c>
      <c r="H70" s="37">
        <v>10</v>
      </c>
      <c r="I70" s="37">
        <v>15</v>
      </c>
      <c r="J70" s="38" t="s">
        <v>158</v>
      </c>
      <c r="K70" s="37">
        <v>10</v>
      </c>
      <c r="M70" s="59"/>
    </row>
    <row r="71" spans="1:13" x14ac:dyDescent="0.3">
      <c r="A71" s="9" t="s">
        <v>21</v>
      </c>
      <c r="B71" s="37">
        <v>50</v>
      </c>
      <c r="C71" s="37">
        <v>40</v>
      </c>
      <c r="D71" s="37">
        <v>10</v>
      </c>
      <c r="E71" s="37">
        <v>5</v>
      </c>
      <c r="F71" s="37">
        <v>110</v>
      </c>
      <c r="G71" s="37">
        <v>65</v>
      </c>
      <c r="H71" s="37">
        <v>5</v>
      </c>
      <c r="I71" s="37">
        <v>10</v>
      </c>
      <c r="J71" s="38" t="s">
        <v>158</v>
      </c>
      <c r="K71" s="37">
        <v>5</v>
      </c>
      <c r="M71" s="59"/>
    </row>
    <row r="72" spans="1:13" x14ac:dyDescent="0.3">
      <c r="A72" s="9" t="s">
        <v>31</v>
      </c>
      <c r="B72" s="37">
        <v>15</v>
      </c>
      <c r="C72" s="37">
        <v>10</v>
      </c>
      <c r="D72" s="37">
        <v>5</v>
      </c>
      <c r="E72" s="38" t="s">
        <v>158</v>
      </c>
      <c r="F72" s="37">
        <v>55</v>
      </c>
      <c r="G72" s="37">
        <v>35</v>
      </c>
      <c r="H72" s="38" t="s">
        <v>158</v>
      </c>
      <c r="I72" s="37">
        <v>5</v>
      </c>
      <c r="J72" s="38" t="s">
        <v>158</v>
      </c>
      <c r="K72" s="38" t="s">
        <v>158</v>
      </c>
      <c r="M72" s="59"/>
    </row>
    <row r="73" spans="1:13" x14ac:dyDescent="0.3">
      <c r="A73" s="9" t="s">
        <v>30</v>
      </c>
      <c r="B73" s="38" t="s">
        <v>158</v>
      </c>
      <c r="C73" s="37">
        <v>5</v>
      </c>
      <c r="D73" s="38" t="s">
        <v>158</v>
      </c>
      <c r="E73" s="38" t="s">
        <v>158</v>
      </c>
      <c r="F73" s="37">
        <v>20</v>
      </c>
      <c r="G73" s="37">
        <v>10</v>
      </c>
      <c r="H73" s="38" t="s">
        <v>158</v>
      </c>
      <c r="I73" s="38" t="s">
        <v>158</v>
      </c>
      <c r="J73" s="38" t="s">
        <v>158</v>
      </c>
      <c r="K73" s="38" t="s">
        <v>158</v>
      </c>
      <c r="M73" s="59"/>
    </row>
    <row r="74" spans="1:13" x14ac:dyDescent="0.3">
      <c r="A74" s="7" t="s">
        <v>173</v>
      </c>
      <c r="M74" s="59"/>
    </row>
    <row r="75" spans="1:13" x14ac:dyDescent="0.3">
      <c r="A75" s="47" t="s">
        <v>174</v>
      </c>
      <c r="B75" s="47"/>
      <c r="C75" s="47"/>
      <c r="D75" s="47"/>
      <c r="E75" s="47"/>
      <c r="F75" s="47"/>
      <c r="G75" s="47"/>
      <c r="H75" s="47"/>
      <c r="I75" s="47"/>
      <c r="J75" s="47"/>
      <c r="K75" s="47"/>
    </row>
    <row r="76" spans="1:13" s="47" customFormat="1" ht="35.1" customHeight="1" x14ac:dyDescent="0.3">
      <c r="A76" s="251" t="s">
        <v>166</v>
      </c>
      <c r="B76" s="251"/>
      <c r="C76" s="251"/>
      <c r="D76" s="251"/>
      <c r="E76" s="251"/>
      <c r="F76" s="251"/>
      <c r="G76" s="251"/>
      <c r="H76" s="251"/>
      <c r="I76" s="251"/>
      <c r="J76" s="251"/>
      <c r="K76" s="1"/>
    </row>
    <row r="77" spans="1:13" x14ac:dyDescent="0.3">
      <c r="A77" s="35" t="s">
        <v>37</v>
      </c>
      <c r="B77" s="8"/>
      <c r="C77" s="8"/>
      <c r="D77" s="8"/>
      <c r="E77" s="8"/>
      <c r="F77" s="8"/>
    </row>
    <row r="78" spans="1:13" x14ac:dyDescent="0.3">
      <c r="A78" s="35" t="s">
        <v>170</v>
      </c>
      <c r="B78" s="8"/>
      <c r="C78" s="8"/>
      <c r="D78" s="8"/>
      <c r="E78" s="8"/>
      <c r="F78" s="8"/>
    </row>
    <row r="79" spans="1:13" x14ac:dyDescent="0.3">
      <c r="A79" s="8"/>
      <c r="B79" s="8"/>
      <c r="C79" s="8"/>
      <c r="D79" s="8"/>
      <c r="E79" s="8"/>
      <c r="F79" s="8"/>
    </row>
    <row r="80" spans="1:13" x14ac:dyDescent="0.3">
      <c r="A80" s="8"/>
      <c r="B80" s="8"/>
      <c r="C80" s="8"/>
      <c r="D80" s="8"/>
      <c r="E80" s="8"/>
      <c r="F80" s="8"/>
    </row>
  </sheetData>
  <mergeCells count="1">
    <mergeCell ref="A76:J76"/>
  </mergeCells>
  <pageMargins left="0.75" right="0.75" top="1" bottom="1" header="0.5" footer="0.5"/>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28"/>
  <sheetViews>
    <sheetView topLeftCell="A5" zoomScaleNormal="100" workbookViewId="0">
      <selection activeCell="A22" sqref="A22"/>
    </sheetView>
  </sheetViews>
  <sheetFormatPr defaultColWidth="9.21875" defaultRowHeight="13.8" x14ac:dyDescent="0.25"/>
  <cols>
    <col min="1" max="1" width="19.44140625" style="6" customWidth="1"/>
    <col min="2" max="2" width="13.44140625" style="6" customWidth="1"/>
    <col min="3" max="3" width="14.44140625" style="6" customWidth="1"/>
    <col min="4" max="10" width="9.21875" style="6"/>
    <col min="11" max="11" width="28.44140625" style="6" customWidth="1"/>
    <col min="12" max="12" width="9.44140625" style="6" customWidth="1"/>
    <col min="13" max="13" width="41.21875" style="6" customWidth="1"/>
    <col min="14" max="14" width="38" style="6" customWidth="1"/>
    <col min="15" max="16384" width="9.21875" style="6"/>
  </cols>
  <sheetData>
    <row r="1" spans="1:13" s="183" customFormat="1" ht="17.100000000000001" customHeight="1" x14ac:dyDescent="0.25">
      <c r="A1" s="183" t="s">
        <v>39</v>
      </c>
      <c r="L1" s="184"/>
    </row>
    <row r="2" spans="1:13" s="183" customFormat="1" ht="17.100000000000001" customHeight="1" x14ac:dyDescent="0.25">
      <c r="A2" s="183" t="s">
        <v>234</v>
      </c>
      <c r="L2" s="15"/>
    </row>
    <row r="3" spans="1:13" ht="15" customHeight="1" x14ac:dyDescent="0.25">
      <c r="K3" s="18"/>
      <c r="L3" s="18"/>
      <c r="M3" s="200" t="s">
        <v>175</v>
      </c>
    </row>
    <row r="4" spans="1:13" ht="27.6" x14ac:dyDescent="0.25">
      <c r="A4" s="185" t="s">
        <v>176</v>
      </c>
      <c r="B4" s="185" t="s">
        <v>177</v>
      </c>
      <c r="C4" s="185" t="s">
        <v>235</v>
      </c>
      <c r="D4" s="16"/>
      <c r="E4" s="18"/>
      <c r="K4" s="201" t="s">
        <v>178</v>
      </c>
      <c r="L4" s="202">
        <v>41339.800000000003</v>
      </c>
      <c r="M4" s="203"/>
    </row>
    <row r="5" spans="1:13" ht="15" customHeight="1" x14ac:dyDescent="0.25">
      <c r="A5" s="186" t="s">
        <v>179</v>
      </c>
      <c r="B5" s="187">
        <v>254100</v>
      </c>
      <c r="C5" s="188">
        <v>591.39567713179497</v>
      </c>
      <c r="D5" s="16"/>
      <c r="E5" s="18"/>
      <c r="K5" s="201" t="s">
        <v>180</v>
      </c>
      <c r="L5" s="202">
        <v>5686.2</v>
      </c>
      <c r="M5" s="204">
        <v>0.13754783525803219</v>
      </c>
    </row>
    <row r="6" spans="1:13" x14ac:dyDescent="0.25">
      <c r="A6" s="186" t="s">
        <v>147</v>
      </c>
      <c r="B6" s="189">
        <v>32700</v>
      </c>
      <c r="C6" s="190">
        <v>533.22021119250246</v>
      </c>
      <c r="D6" s="14"/>
      <c r="E6" s="157"/>
      <c r="F6" s="16"/>
      <c r="G6" s="16"/>
      <c r="K6" s="201" t="s">
        <v>181</v>
      </c>
      <c r="L6" s="202">
        <v>4996.2</v>
      </c>
      <c r="M6" s="204">
        <v>0.1208568981949598</v>
      </c>
    </row>
    <row r="7" spans="1:13" x14ac:dyDescent="0.25">
      <c r="A7" s="186" t="s">
        <v>148</v>
      </c>
      <c r="B7" s="189">
        <v>24600</v>
      </c>
      <c r="C7" s="190">
        <v>555.29562126253245</v>
      </c>
      <c r="D7" s="14"/>
      <c r="E7" s="158"/>
      <c r="F7" s="16"/>
      <c r="G7" s="16"/>
      <c r="H7" s="16"/>
      <c r="K7" s="201" t="s">
        <v>182</v>
      </c>
      <c r="L7" s="202">
        <v>1247.5999999999999</v>
      </c>
      <c r="M7" s="204">
        <v>3.0179149391143641E-2</v>
      </c>
    </row>
    <row r="8" spans="1:13" x14ac:dyDescent="0.25">
      <c r="A8" s="186" t="s">
        <v>149</v>
      </c>
      <c r="B8" s="189">
        <v>6500</v>
      </c>
      <c r="C8" s="190">
        <v>548.48312245202089</v>
      </c>
      <c r="D8" s="16"/>
      <c r="E8" s="16"/>
      <c r="F8" s="16"/>
      <c r="G8" s="16"/>
      <c r="H8" s="16"/>
      <c r="K8" s="201" t="s">
        <v>183</v>
      </c>
      <c r="L8" s="202">
        <v>1496.1</v>
      </c>
      <c r="M8" s="204">
        <v>3.6190305710235654E-2</v>
      </c>
    </row>
    <row r="9" spans="1:13" x14ac:dyDescent="0.25">
      <c r="A9" s="186" t="s">
        <v>150</v>
      </c>
      <c r="B9" s="189">
        <v>8100</v>
      </c>
      <c r="C9" s="190">
        <v>579.32014668373392</v>
      </c>
      <c r="D9" s="16"/>
      <c r="E9" s="16"/>
      <c r="F9" s="16"/>
      <c r="G9" s="16"/>
      <c r="H9" s="16"/>
      <c r="K9" s="201" t="s">
        <v>184</v>
      </c>
      <c r="L9" s="202">
        <v>16089.8</v>
      </c>
      <c r="M9" s="204">
        <v>0.3892084625469886</v>
      </c>
    </row>
    <row r="10" spans="1:13" x14ac:dyDescent="0.25">
      <c r="A10" s="186" t="s">
        <v>151</v>
      </c>
      <c r="B10" s="189">
        <v>95700</v>
      </c>
      <c r="C10" s="190">
        <v>582.68359966603828</v>
      </c>
      <c r="D10" s="16"/>
      <c r="E10" s="19"/>
      <c r="K10" s="201" t="s">
        <v>185</v>
      </c>
      <c r="L10" s="202">
        <v>9011.5</v>
      </c>
      <c r="M10" s="204">
        <v>0.21798605702011137</v>
      </c>
    </row>
    <row r="11" spans="1:13" x14ac:dyDescent="0.25">
      <c r="A11" s="186" t="s">
        <v>152</v>
      </c>
      <c r="B11" s="189">
        <v>67300</v>
      </c>
      <c r="C11" s="190">
        <v>663.29792067194694</v>
      </c>
      <c r="D11" s="16"/>
      <c r="E11" s="150"/>
      <c r="K11" s="201" t="s">
        <v>186</v>
      </c>
      <c r="L11" s="205">
        <v>865.8</v>
      </c>
      <c r="M11" s="204">
        <v>2.0943497549576917E-2</v>
      </c>
    </row>
    <row r="12" spans="1:13" x14ac:dyDescent="0.25">
      <c r="A12" s="186" t="s">
        <v>153</v>
      </c>
      <c r="B12" s="189">
        <v>5800</v>
      </c>
      <c r="C12" s="190">
        <v>559.86079291315752</v>
      </c>
      <c r="E12" s="150"/>
      <c r="K12" s="201" t="s">
        <v>187</v>
      </c>
      <c r="L12" s="205">
        <v>1089</v>
      </c>
      <c r="M12" s="204">
        <v>2.6342652843022944E-2</v>
      </c>
    </row>
    <row r="13" spans="1:13" x14ac:dyDescent="0.25">
      <c r="A13" s="186" t="s">
        <v>154</v>
      </c>
      <c r="B13" s="189">
        <v>7800</v>
      </c>
      <c r="C13" s="190">
        <v>616.37005188902003</v>
      </c>
      <c r="K13" s="201" t="s">
        <v>188</v>
      </c>
      <c r="L13" s="205">
        <v>182.2</v>
      </c>
      <c r="M13" s="204">
        <v>4.4073749752054914E-3</v>
      </c>
    </row>
    <row r="14" spans="1:13" ht="27.6" x14ac:dyDescent="0.25">
      <c r="A14" s="186" t="s">
        <v>155</v>
      </c>
      <c r="B14" s="189">
        <v>1150</v>
      </c>
      <c r="C14" s="190">
        <v>580.42550272038648</v>
      </c>
      <c r="K14" s="201" t="s">
        <v>189</v>
      </c>
      <c r="L14" s="205">
        <v>542.1</v>
      </c>
      <c r="M14" s="204">
        <v>1.3113270988248613E-2</v>
      </c>
    </row>
    <row r="15" spans="1:13" x14ac:dyDescent="0.25">
      <c r="A15" s="186" t="s">
        <v>156</v>
      </c>
      <c r="B15" s="189">
        <v>4000</v>
      </c>
      <c r="C15" s="190">
        <v>576.96397525075281</v>
      </c>
      <c r="K15" s="201" t="s">
        <v>190</v>
      </c>
      <c r="L15" s="205">
        <v>133.39999999999998</v>
      </c>
      <c r="M15" s="204">
        <v>3.2269144988606615E-3</v>
      </c>
    </row>
    <row r="16" spans="1:13" x14ac:dyDescent="0.25">
      <c r="A16" s="186" t="s">
        <v>191</v>
      </c>
      <c r="B16" s="189">
        <v>180</v>
      </c>
      <c r="C16" s="190">
        <v>437.66685861345741</v>
      </c>
      <c r="K16" s="201" t="s">
        <v>192</v>
      </c>
      <c r="L16" s="205">
        <v>47.3</v>
      </c>
      <c r="M16" s="206"/>
    </row>
    <row r="17" spans="1:13" x14ac:dyDescent="0.25">
      <c r="A17" s="186" t="s">
        <v>193</v>
      </c>
      <c r="B17" s="189">
        <v>170</v>
      </c>
      <c r="C17" s="190">
        <v>520.33838194444445</v>
      </c>
      <c r="K17" s="201" t="s">
        <v>194</v>
      </c>
      <c r="L17" s="205">
        <v>44.4</v>
      </c>
      <c r="M17" s="206"/>
    </row>
    <row r="18" spans="1:13" ht="15.75" customHeight="1" x14ac:dyDescent="0.25">
      <c r="A18" s="186" t="s">
        <v>195</v>
      </c>
      <c r="B18" s="189">
        <v>65</v>
      </c>
      <c r="C18" s="190">
        <v>381.36896047619047</v>
      </c>
      <c r="K18" s="201" t="s">
        <v>196</v>
      </c>
      <c r="L18" s="205">
        <v>41.7</v>
      </c>
      <c r="M18" s="207"/>
    </row>
    <row r="19" spans="1:13" ht="15.75" customHeight="1" x14ac:dyDescent="0.25">
      <c r="K19" s="191"/>
      <c r="L19" s="192"/>
    </row>
    <row r="20" spans="1:13" ht="46.35" customHeight="1" x14ac:dyDescent="0.25">
      <c r="A20" s="263" t="s">
        <v>197</v>
      </c>
      <c r="B20" s="263"/>
      <c r="C20" s="263"/>
      <c r="D20" s="263"/>
      <c r="E20" s="263"/>
      <c r="F20" s="263"/>
      <c r="G20" s="263"/>
      <c r="H20" s="263"/>
      <c r="I20" s="263"/>
      <c r="J20" s="263"/>
      <c r="K20" s="263"/>
      <c r="L20" s="263"/>
      <c r="M20" s="263"/>
    </row>
    <row r="21" spans="1:13" x14ac:dyDescent="0.25">
      <c r="A21" s="193"/>
      <c r="B21" s="194"/>
      <c r="C21" s="195"/>
      <c r="D21" s="16"/>
      <c r="E21" s="16"/>
      <c r="F21" s="16"/>
      <c r="G21" s="16"/>
      <c r="L21" s="196"/>
      <c r="M21" s="197"/>
    </row>
    <row r="22" spans="1:13" x14ac:dyDescent="0.25">
      <c r="A22" s="222" t="s">
        <v>237</v>
      </c>
      <c r="B22" s="193"/>
      <c r="C22" s="193"/>
      <c r="D22" s="193"/>
      <c r="E22" s="16"/>
      <c r="F22" s="16"/>
      <c r="G22" s="16"/>
      <c r="L22" s="16"/>
      <c r="M22" s="16"/>
    </row>
    <row r="23" spans="1:13" x14ac:dyDescent="0.25">
      <c r="A23" s="198"/>
      <c r="B23" s="199"/>
      <c r="C23" s="199"/>
      <c r="D23" s="199"/>
      <c r="E23" s="16"/>
      <c r="F23" s="16"/>
      <c r="G23" s="16"/>
    </row>
    <row r="24" spans="1:13" x14ac:dyDescent="0.25">
      <c r="B24" s="16"/>
      <c r="C24" s="16"/>
      <c r="D24" s="16"/>
      <c r="E24" s="14"/>
      <c r="F24" s="16"/>
      <c r="G24" s="16"/>
    </row>
    <row r="25" spans="1:13" x14ac:dyDescent="0.25">
      <c r="A25" s="16"/>
      <c r="B25" s="16"/>
      <c r="C25" s="16"/>
      <c r="D25" s="16"/>
      <c r="E25" s="16"/>
      <c r="F25" s="16"/>
      <c r="G25" s="16"/>
      <c r="H25" s="15"/>
    </row>
    <row r="26" spans="1:13" x14ac:dyDescent="0.25">
      <c r="A26" s="21"/>
      <c r="B26" s="16"/>
      <c r="C26" s="16"/>
      <c r="D26" s="16"/>
      <c r="E26" s="16"/>
      <c r="F26" s="16"/>
      <c r="G26" s="16"/>
    </row>
    <row r="27" spans="1:13" x14ac:dyDescent="0.25">
      <c r="A27" s="21"/>
      <c r="B27" s="16"/>
      <c r="C27" s="16"/>
      <c r="D27" s="16"/>
      <c r="E27" s="16"/>
      <c r="F27" s="16"/>
      <c r="G27" s="16"/>
    </row>
    <row r="28" spans="1:13" x14ac:dyDescent="0.25">
      <c r="A28" s="18"/>
    </row>
  </sheetData>
  <sortState xmlns:xlrd2="http://schemas.microsoft.com/office/spreadsheetml/2017/richdata2" ref="F5:G17">
    <sortCondition ref="F32"/>
  </sortState>
  <customSheetViews>
    <customSheetView guid="{78DF3811-5B27-4544-831B-FBB770B19778}">
      <selection activeCell="F7" sqref="F7"/>
      <pageMargins left="0" right="0" top="0" bottom="0" header="0" footer="0"/>
      <pageSetup orientation="portrait" horizontalDpi="300" verticalDpi="300"/>
    </customSheetView>
    <customSheetView guid="{43941540-ECC5-4C5D-B15E-7850E9ACA1D8}" topLeftCell="A13">
      <selection activeCell="G27" sqref="G27"/>
      <pageMargins left="0" right="0" top="0" bottom="0" header="0" footer="0"/>
      <pageSetup orientation="portrait" horizontalDpi="300" verticalDpi="300"/>
    </customSheetView>
    <customSheetView guid="{936B7E27-CDB4-4594-8D4B-C7775DC8E409}">
      <selection activeCell="B33" sqref="B33"/>
      <pageMargins left="0" right="0" top="0" bottom="0" header="0" footer="0"/>
      <pageSetup orientation="portrait" horizontalDpi="300" verticalDpi="300"/>
    </customSheetView>
    <customSheetView guid="{D31C89C7-488D-467C-912C-C38A0FE0CC32}">
      <selection activeCell="F7" sqref="F7"/>
      <pageMargins left="0" right="0" top="0" bottom="0" header="0" footer="0"/>
      <pageSetup orientation="portrait" horizontalDpi="300" verticalDpi="300"/>
    </customSheetView>
  </customSheetViews>
  <mergeCells count="1">
    <mergeCell ref="A20:M20"/>
  </mergeCells>
  <pageMargins left="0.7" right="0.7" top="0.75" bottom="0.75" header="0.3" footer="0.3"/>
  <pageSetup orientation="portrait" horizontalDpi="300" verticalDpi="300"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K24"/>
  <sheetViews>
    <sheetView zoomScaleNormal="100" workbookViewId="0">
      <selection activeCell="A24" sqref="A24"/>
    </sheetView>
  </sheetViews>
  <sheetFormatPr defaultColWidth="9.21875" defaultRowHeight="13.8" x14ac:dyDescent="0.25"/>
  <cols>
    <col min="1" max="1" width="22.5546875" style="6" customWidth="1"/>
    <col min="2" max="2" width="17.44140625" style="6" customWidth="1"/>
    <col min="3" max="3" width="13.44140625" style="6" bestFit="1" customWidth="1"/>
    <col min="4" max="6" width="9.21875" style="6"/>
    <col min="7" max="8" width="28.44140625" style="6" customWidth="1"/>
    <col min="9" max="9" width="14.44140625" style="6" customWidth="1"/>
    <col min="10" max="10" width="31.5546875" style="6" customWidth="1"/>
    <col min="11" max="16384" width="9.21875" style="6"/>
  </cols>
  <sheetData>
    <row r="2" spans="1:11" s="183" customFormat="1" ht="17.100000000000001" customHeight="1" x14ac:dyDescent="0.25">
      <c r="A2" s="211" t="s">
        <v>236</v>
      </c>
      <c r="J2" s="15" t="s">
        <v>198</v>
      </c>
    </row>
    <row r="3" spans="1:11" ht="15" customHeight="1" x14ac:dyDescent="0.25">
      <c r="A3" s="208"/>
      <c r="J3" s="15"/>
    </row>
    <row r="4" spans="1:11" ht="41.4" x14ac:dyDescent="0.25">
      <c r="A4" s="212" t="s">
        <v>176</v>
      </c>
      <c r="B4" s="212" t="s">
        <v>199</v>
      </c>
      <c r="C4" s="212" t="s">
        <v>200</v>
      </c>
      <c r="F4" s="16"/>
      <c r="H4" s="18"/>
      <c r="I4" s="18"/>
      <c r="J4" s="200" t="s">
        <v>175</v>
      </c>
    </row>
    <row r="5" spans="1:11" s="209" customFormat="1" x14ac:dyDescent="0.25">
      <c r="A5" s="213" t="s">
        <v>179</v>
      </c>
      <c r="B5" s="214">
        <v>87900</v>
      </c>
      <c r="C5" s="215">
        <v>199.98812040695233</v>
      </c>
      <c r="E5" s="6"/>
      <c r="F5" s="6"/>
      <c r="G5" s="6"/>
      <c r="H5" s="201" t="s">
        <v>178</v>
      </c>
      <c r="I5" s="202">
        <v>41339.800000000003</v>
      </c>
      <c r="J5" s="204"/>
    </row>
    <row r="6" spans="1:11" x14ac:dyDescent="0.25">
      <c r="A6" s="216" t="s">
        <v>147</v>
      </c>
      <c r="B6" s="217">
        <v>11900</v>
      </c>
      <c r="C6" s="218">
        <v>189.20629835792391</v>
      </c>
      <c r="H6" s="201" t="s">
        <v>180</v>
      </c>
      <c r="I6" s="202">
        <v>5686.2</v>
      </c>
      <c r="J6" s="204">
        <f>(I6/I5)</f>
        <v>0.13754783525803219</v>
      </c>
      <c r="K6" s="210"/>
    </row>
    <row r="7" spans="1:11" x14ac:dyDescent="0.25">
      <c r="A7" s="216" t="s">
        <v>148</v>
      </c>
      <c r="B7" s="217">
        <v>8000</v>
      </c>
      <c r="C7" s="218">
        <v>187.97399078858757</v>
      </c>
      <c r="E7" s="157"/>
      <c r="F7" s="16"/>
      <c r="G7" s="16"/>
      <c r="H7" s="201" t="s">
        <v>181</v>
      </c>
      <c r="I7" s="202">
        <v>4996.2</v>
      </c>
      <c r="J7" s="204">
        <f>(I7/I5)</f>
        <v>0.1208568981949598</v>
      </c>
      <c r="K7" s="210"/>
    </row>
    <row r="8" spans="1:11" x14ac:dyDescent="0.25">
      <c r="A8" s="216" t="s">
        <v>149</v>
      </c>
      <c r="B8" s="217">
        <v>2600</v>
      </c>
      <c r="C8" s="218">
        <v>215.59104384702286</v>
      </c>
      <c r="E8" s="158"/>
      <c r="F8" s="16"/>
      <c r="G8" s="16"/>
      <c r="H8" s="201" t="s">
        <v>182</v>
      </c>
      <c r="I8" s="202">
        <v>1247.5999999999999</v>
      </c>
      <c r="J8" s="204">
        <f>(I8/I5)</f>
        <v>3.0179149391143641E-2</v>
      </c>
      <c r="K8" s="210"/>
    </row>
    <row r="9" spans="1:11" x14ac:dyDescent="0.25">
      <c r="A9" s="216" t="s">
        <v>150</v>
      </c>
      <c r="B9" s="217">
        <v>2900</v>
      </c>
      <c r="C9" s="218">
        <v>205.67398913082843</v>
      </c>
      <c r="E9" s="16"/>
      <c r="F9" s="16"/>
      <c r="G9" s="16"/>
      <c r="H9" s="201" t="s">
        <v>183</v>
      </c>
      <c r="I9" s="202">
        <v>1496.1</v>
      </c>
      <c r="J9" s="204">
        <f>(I9/I5)</f>
        <v>3.6190305710235654E-2</v>
      </c>
      <c r="K9" s="210"/>
    </row>
    <row r="10" spans="1:11" x14ac:dyDescent="0.25">
      <c r="A10" s="216" t="s">
        <v>151</v>
      </c>
      <c r="B10" s="217">
        <v>32400</v>
      </c>
      <c r="C10" s="218">
        <v>192.58649993927747</v>
      </c>
      <c r="E10" s="16"/>
      <c r="F10" s="16"/>
      <c r="G10" s="16"/>
      <c r="H10" s="201" t="s">
        <v>184</v>
      </c>
      <c r="I10" s="202">
        <v>16089.8</v>
      </c>
      <c r="J10" s="204">
        <f>(I10/I5)</f>
        <v>0.3892084625469886</v>
      </c>
      <c r="K10" s="210"/>
    </row>
    <row r="11" spans="1:11" x14ac:dyDescent="0.25">
      <c r="A11" s="216" t="s">
        <v>152</v>
      </c>
      <c r="B11" s="217">
        <v>22600</v>
      </c>
      <c r="C11" s="218">
        <v>212.79045440026388</v>
      </c>
      <c r="F11" s="45"/>
      <c r="G11" s="45"/>
      <c r="H11" s="201" t="s">
        <v>185</v>
      </c>
      <c r="I11" s="202">
        <v>9011.5</v>
      </c>
      <c r="J11" s="204">
        <f>(I11/I5)</f>
        <v>0.21798605702011137</v>
      </c>
      <c r="K11" s="210"/>
    </row>
    <row r="12" spans="1:11" x14ac:dyDescent="0.25">
      <c r="A12" s="216" t="s">
        <v>153</v>
      </c>
      <c r="B12" s="217">
        <v>2200</v>
      </c>
      <c r="C12" s="218">
        <v>210.88779096661955</v>
      </c>
      <c r="H12" s="201" t="s">
        <v>186</v>
      </c>
      <c r="I12" s="205">
        <v>865.8</v>
      </c>
      <c r="J12" s="204">
        <f>(I12/I5)</f>
        <v>2.0943497549576917E-2</v>
      </c>
      <c r="K12" s="210"/>
    </row>
    <row r="13" spans="1:11" x14ac:dyDescent="0.25">
      <c r="A13" s="216" t="s">
        <v>154</v>
      </c>
      <c r="B13" s="217">
        <v>3000</v>
      </c>
      <c r="C13" s="218">
        <v>233.53632942995119</v>
      </c>
      <c r="E13" s="150"/>
      <c r="H13" s="201" t="s">
        <v>187</v>
      </c>
      <c r="I13" s="205">
        <v>1089</v>
      </c>
      <c r="J13" s="204">
        <f>(I13/I5)</f>
        <v>2.6342652843022944E-2</v>
      </c>
      <c r="K13" s="210"/>
    </row>
    <row r="14" spans="1:11" x14ac:dyDescent="0.25">
      <c r="A14" s="216" t="s">
        <v>155</v>
      </c>
      <c r="B14" s="217">
        <v>430</v>
      </c>
      <c r="C14" s="218">
        <v>209.29843697668431</v>
      </c>
      <c r="E14" s="150"/>
      <c r="H14" s="201" t="s">
        <v>188</v>
      </c>
      <c r="I14" s="205">
        <v>182.2</v>
      </c>
      <c r="J14" s="204">
        <f>(I14/I5)</f>
        <v>4.4073749752054914E-3</v>
      </c>
      <c r="K14" s="210"/>
    </row>
    <row r="15" spans="1:11" ht="27.6" x14ac:dyDescent="0.25">
      <c r="A15" s="216" t="s">
        <v>156</v>
      </c>
      <c r="B15" s="217">
        <v>1750</v>
      </c>
      <c r="C15" s="218">
        <v>246.96718998626241</v>
      </c>
      <c r="H15" s="201" t="s">
        <v>189</v>
      </c>
      <c r="I15" s="205">
        <v>542.1</v>
      </c>
      <c r="J15" s="204">
        <f>(I15/I5)</f>
        <v>1.3113270988248613E-2</v>
      </c>
      <c r="K15" s="210"/>
    </row>
    <row r="16" spans="1:11" x14ac:dyDescent="0.25">
      <c r="A16" s="216" t="s">
        <v>191</v>
      </c>
      <c r="B16" s="217">
        <v>70</v>
      </c>
      <c r="C16" s="218">
        <v>183.38238751687649</v>
      </c>
      <c r="H16" s="201" t="s">
        <v>190</v>
      </c>
      <c r="I16" s="205">
        <f>SUM(I17:I19)</f>
        <v>133.39999999999998</v>
      </c>
      <c r="J16" s="204">
        <f>(I16/I5)</f>
        <v>3.2269144988606615E-3</v>
      </c>
      <c r="K16" s="210"/>
    </row>
    <row r="17" spans="1:11" x14ac:dyDescent="0.25">
      <c r="A17" s="216" t="s">
        <v>193</v>
      </c>
      <c r="B17" s="217">
        <v>55</v>
      </c>
      <c r="C17" s="218">
        <v>184.47301798941803</v>
      </c>
      <c r="H17" s="201" t="s">
        <v>192</v>
      </c>
      <c r="I17" s="205">
        <v>47.3</v>
      </c>
      <c r="J17" s="206"/>
      <c r="K17" s="210"/>
    </row>
    <row r="18" spans="1:11" x14ac:dyDescent="0.25">
      <c r="A18" s="216" t="s">
        <v>195</v>
      </c>
      <c r="B18" s="217">
        <v>45</v>
      </c>
      <c r="C18" s="218">
        <v>303.39913095238092</v>
      </c>
      <c r="H18" s="201" t="s">
        <v>194</v>
      </c>
      <c r="I18" s="205">
        <v>44.4</v>
      </c>
      <c r="J18" s="206"/>
      <c r="K18" s="210"/>
    </row>
    <row r="19" spans="1:11" x14ac:dyDescent="0.25">
      <c r="H19" s="201" t="s">
        <v>196</v>
      </c>
      <c r="I19" s="205">
        <v>41.7</v>
      </c>
      <c r="J19" s="206"/>
      <c r="K19" s="210"/>
    </row>
    <row r="20" spans="1:11" x14ac:dyDescent="0.25">
      <c r="A20" s="219" t="s">
        <v>201</v>
      </c>
      <c r="H20" s="191"/>
      <c r="I20" s="220"/>
      <c r="J20" s="46"/>
    </row>
    <row r="21" spans="1:11" x14ac:dyDescent="0.25">
      <c r="A21" s="219" t="s">
        <v>202</v>
      </c>
    </row>
    <row r="22" spans="1:11" x14ac:dyDescent="0.25">
      <c r="A22" s="221" t="s">
        <v>203</v>
      </c>
    </row>
    <row r="24" spans="1:11" x14ac:dyDescent="0.25">
      <c r="A24" s="222" t="s">
        <v>237</v>
      </c>
    </row>
  </sheetData>
  <pageMargins left="0.75" right="0.75" top="1" bottom="1" header="0.5" footer="0.5"/>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6079-E78D-47B0-B5A2-F213C78A8DB3}">
  <sheetPr>
    <tabColor theme="5"/>
  </sheetPr>
  <dimension ref="A1:AL51"/>
  <sheetViews>
    <sheetView workbookViewId="0"/>
  </sheetViews>
  <sheetFormatPr defaultColWidth="9.21875" defaultRowHeight="14.4" x14ac:dyDescent="0.3"/>
  <cols>
    <col min="1" max="1" width="9.44140625" style="1" bestFit="1" customWidth="1"/>
    <col min="2" max="2" width="12.77734375" style="1" customWidth="1"/>
    <col min="3" max="3" width="13.44140625" style="1" customWidth="1"/>
    <col min="4" max="4" width="13.5546875" style="1" customWidth="1"/>
    <col min="5" max="5" width="9.44140625" style="1" customWidth="1"/>
    <col min="6" max="6" width="12.5546875" style="1" customWidth="1"/>
    <col min="7" max="7" width="15.5546875" style="1" customWidth="1"/>
    <col min="8" max="8" width="10.44140625" style="1" customWidth="1"/>
    <col min="9" max="10" width="12.44140625" style="1" customWidth="1"/>
    <col min="11" max="11" width="11.5546875" style="1" customWidth="1"/>
    <col min="12" max="15" width="9.44140625" style="1" customWidth="1"/>
    <col min="16" max="16" width="12.44140625" style="1" customWidth="1"/>
    <col min="17" max="17" width="11.44140625" style="1" customWidth="1"/>
    <col min="18" max="18" width="11.21875" style="1" customWidth="1"/>
    <col min="19" max="19" width="11.5546875" style="1" customWidth="1"/>
    <col min="20" max="20" width="15.44140625" style="1" customWidth="1"/>
    <col min="21" max="21" width="14.77734375" style="1" customWidth="1"/>
    <col min="22" max="23" width="13.21875" style="1" customWidth="1"/>
    <col min="24" max="24" width="11.77734375" style="1" customWidth="1"/>
    <col min="25" max="16384" width="9.21875" style="1"/>
  </cols>
  <sheetData>
    <row r="1" spans="1:26" x14ac:dyDescent="0.3">
      <c r="A1" s="6"/>
      <c r="B1" s="6"/>
      <c r="C1" s="6"/>
      <c r="D1" s="6"/>
      <c r="E1" s="6"/>
      <c r="F1" s="6"/>
      <c r="G1" s="6"/>
      <c r="H1" s="6"/>
      <c r="I1" s="6"/>
      <c r="J1" s="6"/>
      <c r="K1" s="15"/>
      <c r="L1" s="6"/>
      <c r="M1" s="6"/>
      <c r="N1" s="6"/>
      <c r="O1" s="6"/>
      <c r="P1" s="6"/>
      <c r="Q1" s="6"/>
      <c r="R1" s="6"/>
      <c r="S1" s="15"/>
      <c r="T1" s="6"/>
      <c r="U1" s="6"/>
      <c r="V1" s="6"/>
      <c r="W1" s="6"/>
    </row>
    <row r="2" spans="1:26" s="20" customFormat="1" ht="15.6" x14ac:dyDescent="0.3">
      <c r="A2" s="229" t="s">
        <v>242</v>
      </c>
      <c r="B2" s="43"/>
      <c r="C2" s="43"/>
      <c r="D2" s="43"/>
      <c r="E2" s="43"/>
      <c r="F2" s="43"/>
      <c r="G2" s="43"/>
      <c r="H2" s="43"/>
      <c r="I2" s="43"/>
      <c r="J2" s="43"/>
      <c r="K2" s="15"/>
      <c r="L2" s="43"/>
      <c r="M2" s="43"/>
      <c r="N2" s="43"/>
      <c r="O2" s="43"/>
      <c r="P2" s="43"/>
      <c r="Q2" s="43"/>
      <c r="R2" s="43"/>
      <c r="S2" s="43"/>
      <c r="T2" s="43"/>
      <c r="U2" s="43"/>
    </row>
    <row r="3" spans="1:26" s="11" customFormat="1" ht="15" customHeight="1" x14ac:dyDescent="0.3">
      <c r="K3" s="15"/>
      <c r="Y3" s="160"/>
    </row>
    <row r="4" spans="1:26" s="151" customFormat="1" ht="55.8" x14ac:dyDescent="0.3">
      <c r="A4" s="17" t="s">
        <v>49</v>
      </c>
      <c r="B4" s="17" t="s">
        <v>43</v>
      </c>
      <c r="C4" s="17" t="s">
        <v>18</v>
      </c>
      <c r="D4" s="17" t="s">
        <v>27</v>
      </c>
      <c r="E4" s="17" t="s">
        <v>24</v>
      </c>
      <c r="F4" s="17" t="s">
        <v>12</v>
      </c>
      <c r="G4" s="17" t="s">
        <v>22</v>
      </c>
      <c r="H4" s="17" t="s">
        <v>19</v>
      </c>
      <c r="I4" s="17" t="s">
        <v>8</v>
      </c>
      <c r="J4" s="17" t="s">
        <v>29</v>
      </c>
      <c r="K4" s="17" t="s">
        <v>15</v>
      </c>
      <c r="L4" s="17" t="s">
        <v>9</v>
      </c>
      <c r="M4" s="17" t="s">
        <v>10</v>
      </c>
      <c r="N4" s="17" t="s">
        <v>30</v>
      </c>
      <c r="O4" s="17" t="s">
        <v>13</v>
      </c>
      <c r="P4" s="17" t="s">
        <v>17</v>
      </c>
      <c r="Q4" s="17" t="s">
        <v>25</v>
      </c>
      <c r="R4" s="17" t="s">
        <v>21</v>
      </c>
      <c r="S4" s="17" t="s">
        <v>31</v>
      </c>
      <c r="T4" s="17" t="s">
        <v>14</v>
      </c>
      <c r="U4" s="17" t="s">
        <v>23</v>
      </c>
      <c r="V4" s="17" t="s">
        <v>20</v>
      </c>
      <c r="W4" s="17" t="s">
        <v>32</v>
      </c>
    </row>
    <row r="5" spans="1:26" x14ac:dyDescent="0.3">
      <c r="A5" s="13">
        <v>1984</v>
      </c>
      <c r="B5" s="54">
        <v>700.24179878621931</v>
      </c>
      <c r="C5" s="54">
        <v>44.825622771163083</v>
      </c>
      <c r="D5" s="54">
        <v>8.8268080814580774</v>
      </c>
      <c r="E5" s="54">
        <v>29.207194071072546</v>
      </c>
      <c r="F5" s="54">
        <v>100.81359987638582</v>
      </c>
      <c r="G5" s="54">
        <v>5.0775833277766971</v>
      </c>
      <c r="H5" s="54">
        <v>20.773847241407125</v>
      </c>
      <c r="I5" s="54">
        <v>151.01395112261523</v>
      </c>
      <c r="J5" s="54">
        <v>4.2030567972350195</v>
      </c>
      <c r="K5" s="54">
        <v>9.6381975256292503</v>
      </c>
      <c r="L5" s="54">
        <v>1.342703492357316</v>
      </c>
      <c r="M5" s="54">
        <v>133.88544003692442</v>
      </c>
      <c r="N5" s="54">
        <v>3.2511655758349383</v>
      </c>
      <c r="O5" s="54">
        <v>53.402806934575914</v>
      </c>
      <c r="P5" s="54">
        <v>16.812044321388502</v>
      </c>
      <c r="Q5" s="54">
        <v>10.902369942613261</v>
      </c>
      <c r="R5" s="54">
        <v>2.4173173304067017</v>
      </c>
      <c r="S5" s="54">
        <v>3.7448262453464247</v>
      </c>
      <c r="T5" s="54">
        <v>20.346208081632149</v>
      </c>
      <c r="U5" s="54">
        <v>9.2015111658908921</v>
      </c>
      <c r="V5" s="54">
        <v>22.931413313713815</v>
      </c>
      <c r="W5" s="54">
        <v>47.624131530792241</v>
      </c>
      <c r="X5" s="12"/>
      <c r="Y5" s="46"/>
      <c r="Z5" s="12"/>
    </row>
    <row r="6" spans="1:26" x14ac:dyDescent="0.3">
      <c r="A6" s="13">
        <v>1985</v>
      </c>
      <c r="B6" s="54">
        <v>700.71007476206432</v>
      </c>
      <c r="C6" s="54">
        <v>43.743399541228925</v>
      </c>
      <c r="D6" s="54">
        <v>9.1880828923749576</v>
      </c>
      <c r="E6" s="54">
        <v>28.932127282361883</v>
      </c>
      <c r="F6" s="54">
        <v>103.19637845002794</v>
      </c>
      <c r="G6" s="54">
        <v>4.6136618223164749</v>
      </c>
      <c r="H6" s="54">
        <v>20.799298713854256</v>
      </c>
      <c r="I6" s="54">
        <v>144.88997968559593</v>
      </c>
      <c r="J6" s="54">
        <v>4.0186198232957864</v>
      </c>
      <c r="K6" s="54">
        <v>11.441246429551345</v>
      </c>
      <c r="L6" s="54">
        <v>1.1909396435019952</v>
      </c>
      <c r="M6" s="54">
        <v>140.84638204318759</v>
      </c>
      <c r="N6" s="54">
        <v>3.6309014340788521</v>
      </c>
      <c r="O6" s="54">
        <v>51.114273984302528</v>
      </c>
      <c r="P6" s="54">
        <v>17.351917250564419</v>
      </c>
      <c r="Q6" s="54">
        <v>10.117310071547555</v>
      </c>
      <c r="R6" s="54">
        <v>2.2556604011513981</v>
      </c>
      <c r="S6" s="54">
        <v>3.94913116241375</v>
      </c>
      <c r="T6" s="54">
        <v>21.375698040711175</v>
      </c>
      <c r="U6" s="54">
        <v>9.198224970246029</v>
      </c>
      <c r="V6" s="54">
        <v>23.098559719592558</v>
      </c>
      <c r="W6" s="54">
        <v>45.758281400158893</v>
      </c>
      <c r="X6" s="12"/>
      <c r="Y6" s="12"/>
      <c r="Z6" s="12"/>
    </row>
    <row r="7" spans="1:26" x14ac:dyDescent="0.3">
      <c r="A7" s="13">
        <v>1986</v>
      </c>
      <c r="B7" s="54">
        <v>704.20234082682509</v>
      </c>
      <c r="C7" s="54">
        <v>42.235385241591707</v>
      </c>
      <c r="D7" s="54">
        <v>8.7841666036788748</v>
      </c>
      <c r="E7" s="54">
        <v>28.656948530253356</v>
      </c>
      <c r="F7" s="54">
        <v>100.6478298073837</v>
      </c>
      <c r="G7" s="54">
        <v>5.4133887690571827</v>
      </c>
      <c r="H7" s="54">
        <v>20.254682534224493</v>
      </c>
      <c r="I7" s="54">
        <v>149.93819711623595</v>
      </c>
      <c r="J7" s="54">
        <v>3.7402881750421866</v>
      </c>
      <c r="K7" s="54">
        <v>11.890537920831703</v>
      </c>
      <c r="L7" s="54">
        <v>1.1823282733798035</v>
      </c>
      <c r="M7" s="54">
        <v>143.40308365215537</v>
      </c>
      <c r="N7" s="54">
        <v>3.5824022672685207</v>
      </c>
      <c r="O7" s="54">
        <v>51.552158909841928</v>
      </c>
      <c r="P7" s="54">
        <v>17.381183741921433</v>
      </c>
      <c r="Q7" s="54">
        <v>10.396173370531015</v>
      </c>
      <c r="R7" s="54">
        <v>2.4403144093922573</v>
      </c>
      <c r="S7" s="54">
        <v>3.6672991600666567</v>
      </c>
      <c r="T7" s="54">
        <v>21.869751871092323</v>
      </c>
      <c r="U7" s="54">
        <v>8.2709857881251949</v>
      </c>
      <c r="V7" s="54">
        <v>22.727078602645502</v>
      </c>
      <c r="W7" s="54">
        <v>46.168156082105916</v>
      </c>
      <c r="X7" s="12"/>
      <c r="Y7" s="12"/>
      <c r="Z7" s="12"/>
    </row>
    <row r="8" spans="1:26" x14ac:dyDescent="0.3">
      <c r="A8" s="13">
        <v>1987</v>
      </c>
      <c r="B8" s="54">
        <v>710.38960239255528</v>
      </c>
      <c r="C8" s="54">
        <v>41.656511248607458</v>
      </c>
      <c r="D8" s="54">
        <v>9.7974711546803093</v>
      </c>
      <c r="E8" s="54">
        <v>27.695914145924242</v>
      </c>
      <c r="F8" s="54">
        <v>100.38777941114894</v>
      </c>
      <c r="G8" s="54">
        <v>5.2292492341846053</v>
      </c>
      <c r="H8" s="54">
        <v>18.934630829053077</v>
      </c>
      <c r="I8" s="54">
        <v>147.89528206915665</v>
      </c>
      <c r="J8" s="54">
        <v>3.8571977998427913</v>
      </c>
      <c r="K8" s="54">
        <v>12.546679002064987</v>
      </c>
      <c r="L8" s="54">
        <v>1.3144927403985847</v>
      </c>
      <c r="M8" s="54">
        <v>148.07130887874322</v>
      </c>
      <c r="N8" s="54">
        <v>3.969683577910291</v>
      </c>
      <c r="O8" s="54">
        <v>52.545737906082991</v>
      </c>
      <c r="P8" s="54">
        <v>17.861207824128122</v>
      </c>
      <c r="Q8" s="54">
        <v>10.490517918195541</v>
      </c>
      <c r="R8" s="54">
        <v>2.7658868503901233</v>
      </c>
      <c r="S8" s="54">
        <v>3.6543035743904109</v>
      </c>
      <c r="T8" s="54">
        <v>22.789463424177811</v>
      </c>
      <c r="U8" s="54">
        <v>8.4292559037894037</v>
      </c>
      <c r="V8" s="54">
        <v>23.308437539650516</v>
      </c>
      <c r="W8" s="54">
        <v>47.188591360035282</v>
      </c>
      <c r="X8" s="12"/>
      <c r="Y8" s="12"/>
      <c r="Z8" s="12"/>
    </row>
    <row r="9" spans="1:26" x14ac:dyDescent="0.3">
      <c r="A9" s="13">
        <v>1988</v>
      </c>
      <c r="B9" s="54">
        <v>714.40514370382607</v>
      </c>
      <c r="C9" s="54">
        <v>40.862633674752018</v>
      </c>
      <c r="D9" s="54">
        <v>8.9214955865757357</v>
      </c>
      <c r="E9" s="54">
        <v>27.266847325817434</v>
      </c>
      <c r="F9" s="54">
        <v>100.42649999640648</v>
      </c>
      <c r="G9" s="54">
        <v>4.989563058153677</v>
      </c>
      <c r="H9" s="54">
        <v>19.228684303494322</v>
      </c>
      <c r="I9" s="54">
        <v>148.5296732420729</v>
      </c>
      <c r="J9" s="54">
        <v>3.5166453324701266</v>
      </c>
      <c r="K9" s="54">
        <v>13.703215838531174</v>
      </c>
      <c r="L9" s="54">
        <v>1.5470395719881773</v>
      </c>
      <c r="M9" s="54">
        <v>149.36262025840128</v>
      </c>
      <c r="N9" s="54">
        <v>3.5659043199765037</v>
      </c>
      <c r="O9" s="54">
        <v>52.079678426134329</v>
      </c>
      <c r="P9" s="54">
        <v>19.753891523567752</v>
      </c>
      <c r="Q9" s="54">
        <v>11.021205160273309</v>
      </c>
      <c r="R9" s="54">
        <v>2.607299582220008</v>
      </c>
      <c r="S9" s="54">
        <v>3.7513199826959411</v>
      </c>
      <c r="T9" s="54">
        <v>23.356388018849149</v>
      </c>
      <c r="U9" s="54">
        <v>9.0812214661883655</v>
      </c>
      <c r="V9" s="54">
        <v>21.920703392565802</v>
      </c>
      <c r="W9" s="54">
        <v>48.91261364269144</v>
      </c>
      <c r="X9" s="12"/>
      <c r="Y9" s="12"/>
      <c r="Z9" s="12"/>
    </row>
    <row r="10" spans="1:26" x14ac:dyDescent="0.3">
      <c r="A10" s="13">
        <v>1989</v>
      </c>
      <c r="B10" s="54">
        <v>701.47957069579138</v>
      </c>
      <c r="C10" s="54">
        <v>39.907650556210363</v>
      </c>
      <c r="D10" s="54">
        <v>8.7935642584638263</v>
      </c>
      <c r="E10" s="54">
        <v>26.45806675547</v>
      </c>
      <c r="F10" s="54">
        <v>97.571377003500032</v>
      </c>
      <c r="G10" s="54">
        <v>5.4033408057916166</v>
      </c>
      <c r="H10" s="54">
        <v>17.623662611347886</v>
      </c>
      <c r="I10" s="54">
        <v>145.44585224054723</v>
      </c>
      <c r="J10" s="54">
        <v>4.239517341027689</v>
      </c>
      <c r="K10" s="54">
        <v>12.519032952268253</v>
      </c>
      <c r="L10" s="54">
        <v>1.3132945224760877</v>
      </c>
      <c r="M10" s="54">
        <v>150.80181163353035</v>
      </c>
      <c r="N10" s="54">
        <v>4.3110924796249579</v>
      </c>
      <c r="O10" s="54">
        <v>48.158039482112812</v>
      </c>
      <c r="P10" s="54">
        <v>20.112630147135491</v>
      </c>
      <c r="Q10" s="54">
        <v>10.100672151445172</v>
      </c>
      <c r="R10" s="54">
        <v>2.55548802394167</v>
      </c>
      <c r="S10" s="54">
        <v>3.241425454437298</v>
      </c>
      <c r="T10" s="54">
        <v>22.958346497398477</v>
      </c>
      <c r="U10" s="54">
        <v>9.3024831898831835</v>
      </c>
      <c r="V10" s="54">
        <v>21.642871559689798</v>
      </c>
      <c r="W10" s="54">
        <v>49.019351029489044</v>
      </c>
      <c r="X10" s="12"/>
      <c r="Y10" s="12"/>
      <c r="Z10" s="12"/>
    </row>
    <row r="11" spans="1:26" x14ac:dyDescent="0.3">
      <c r="A11" s="13">
        <v>1990</v>
      </c>
      <c r="B11" s="54">
        <v>710.62128511940364</v>
      </c>
      <c r="C11" s="54">
        <v>39.207111948430814</v>
      </c>
      <c r="D11" s="54">
        <v>9.0824934575378276</v>
      </c>
      <c r="E11" s="54">
        <v>25.061436901646935</v>
      </c>
      <c r="F11" s="54">
        <v>97.778784000984729</v>
      </c>
      <c r="G11" s="54">
        <v>5.6610335771136242</v>
      </c>
      <c r="H11" s="54">
        <v>17.587768089228209</v>
      </c>
      <c r="I11" s="54">
        <v>144.62911185409476</v>
      </c>
      <c r="J11" s="54">
        <v>4.0126439707800738</v>
      </c>
      <c r="K11" s="54">
        <v>13.738318951236847</v>
      </c>
      <c r="L11" s="54">
        <v>1.2532839418510078</v>
      </c>
      <c r="M11" s="54">
        <v>162.72319214207715</v>
      </c>
      <c r="N11" s="54">
        <v>4.2021271295008376</v>
      </c>
      <c r="O11" s="54">
        <v>47.429132909774673</v>
      </c>
      <c r="P11" s="54">
        <v>19.209346003859409</v>
      </c>
      <c r="Q11" s="54">
        <v>10.635720409366552</v>
      </c>
      <c r="R11" s="54">
        <v>2.6269143792645218</v>
      </c>
      <c r="S11" s="54">
        <v>3.4984947838517786</v>
      </c>
      <c r="T11" s="54">
        <v>23.919203576698749</v>
      </c>
      <c r="U11" s="54">
        <v>8.9928803851010315</v>
      </c>
      <c r="V11" s="54">
        <v>20.373151215494701</v>
      </c>
      <c r="W11" s="54">
        <v>48.99913549150947</v>
      </c>
      <c r="X11" s="12"/>
      <c r="Y11" s="12"/>
      <c r="Z11" s="12"/>
    </row>
    <row r="12" spans="1:26" x14ac:dyDescent="0.3">
      <c r="A12" s="13">
        <v>1991</v>
      </c>
      <c r="B12" s="54">
        <v>732.06931160332351</v>
      </c>
      <c r="C12" s="54">
        <v>39.944534001030362</v>
      </c>
      <c r="D12" s="54">
        <v>9.3598296407158816</v>
      </c>
      <c r="E12" s="54">
        <v>24.638604759826848</v>
      </c>
      <c r="F12" s="54">
        <v>97.490195757050657</v>
      </c>
      <c r="G12" s="54">
        <v>6.0824971734305304</v>
      </c>
      <c r="H12" s="54">
        <v>18.157195229965723</v>
      </c>
      <c r="I12" s="54">
        <v>142.00178555827839</v>
      </c>
      <c r="J12" s="54">
        <v>3.952916113577611</v>
      </c>
      <c r="K12" s="54">
        <v>12.343552265926016</v>
      </c>
      <c r="L12" s="54">
        <v>1.357318896265344</v>
      </c>
      <c r="M12" s="54">
        <v>183.69274352760419</v>
      </c>
      <c r="N12" s="54">
        <v>3.9531696950676971</v>
      </c>
      <c r="O12" s="54">
        <v>48.288663641444053</v>
      </c>
      <c r="P12" s="54">
        <v>20.08070854637559</v>
      </c>
      <c r="Q12" s="54">
        <v>11.196792134009263</v>
      </c>
      <c r="R12" s="54">
        <v>2.9420968322968095</v>
      </c>
      <c r="S12" s="54">
        <v>3.381192361698437</v>
      </c>
      <c r="T12" s="54">
        <v>23.928907389039306</v>
      </c>
      <c r="U12" s="54">
        <v>8.1215350473288215</v>
      </c>
      <c r="V12" s="54">
        <v>21.694638250092989</v>
      </c>
      <c r="W12" s="54">
        <v>49.460434782299139</v>
      </c>
      <c r="X12" s="12"/>
      <c r="Y12" s="12"/>
      <c r="Z12" s="12"/>
    </row>
    <row r="13" spans="1:26" x14ac:dyDescent="0.3">
      <c r="A13" s="13">
        <v>1992</v>
      </c>
      <c r="B13" s="54">
        <v>773.8629856940687</v>
      </c>
      <c r="C13" s="54">
        <v>40.568224298546475</v>
      </c>
      <c r="D13" s="54">
        <v>9.6985547717653962</v>
      </c>
      <c r="E13" s="54">
        <v>23.428241125007229</v>
      </c>
      <c r="F13" s="54">
        <v>104.04835210841102</v>
      </c>
      <c r="G13" s="54">
        <v>6.3630466979076905</v>
      </c>
      <c r="H13" s="54">
        <v>18.002193727637405</v>
      </c>
      <c r="I13" s="54">
        <v>144.48719011708729</v>
      </c>
      <c r="J13" s="54">
        <v>3.7848564871446326</v>
      </c>
      <c r="K13" s="54">
        <v>13.998968153017154</v>
      </c>
      <c r="L13" s="54">
        <v>1.2676567408765043</v>
      </c>
      <c r="M13" s="54">
        <v>204.68770882937559</v>
      </c>
      <c r="N13" s="54">
        <v>3.870866118908614</v>
      </c>
      <c r="O13" s="54">
        <v>48.408289334838727</v>
      </c>
      <c r="P13" s="54">
        <v>19.968083870073553</v>
      </c>
      <c r="Q13" s="54">
        <v>10.713611448348233</v>
      </c>
      <c r="R13" s="54">
        <v>2.511534338258143</v>
      </c>
      <c r="S13" s="54">
        <v>3.3447283471761007</v>
      </c>
      <c r="T13" s="54">
        <v>23.440904103271258</v>
      </c>
      <c r="U13" s="54">
        <v>9.1934602775066665</v>
      </c>
      <c r="V13" s="54">
        <v>21.943936727875908</v>
      </c>
      <c r="W13" s="54">
        <v>60.132578071035148</v>
      </c>
      <c r="X13" s="12"/>
      <c r="Y13" s="12"/>
      <c r="Z13" s="12"/>
    </row>
    <row r="14" spans="1:26" x14ac:dyDescent="0.3">
      <c r="A14" s="13">
        <v>1993</v>
      </c>
      <c r="B14" s="54">
        <v>790.67927243389624</v>
      </c>
      <c r="C14" s="54">
        <v>38.258673184004479</v>
      </c>
      <c r="D14" s="54">
        <v>9.3813677194460183</v>
      </c>
      <c r="E14" s="54">
        <v>22.868844302854793</v>
      </c>
      <c r="F14" s="54">
        <v>99.346397911493398</v>
      </c>
      <c r="G14" s="54">
        <v>7.0524977956552668</v>
      </c>
      <c r="H14" s="54">
        <v>17.940413824546564</v>
      </c>
      <c r="I14" s="54">
        <v>145.80856020868586</v>
      </c>
      <c r="J14" s="54">
        <v>3.6597198340817387</v>
      </c>
      <c r="K14" s="54">
        <v>14.180266737625086</v>
      </c>
      <c r="L14" s="54">
        <v>1.3744625915869255</v>
      </c>
      <c r="M14" s="54">
        <v>228.23011176512205</v>
      </c>
      <c r="N14" s="54">
        <v>4.3149147311896545</v>
      </c>
      <c r="O14" s="54">
        <v>48.132056043828619</v>
      </c>
      <c r="P14" s="54">
        <v>20.181250799380582</v>
      </c>
      <c r="Q14" s="54">
        <v>10.686876555187688</v>
      </c>
      <c r="R14" s="54">
        <v>3.1913588262028663</v>
      </c>
      <c r="S14" s="54">
        <v>3.5015189650407277</v>
      </c>
      <c r="T14" s="54">
        <v>25.238297400472774</v>
      </c>
      <c r="U14" s="54">
        <v>8.9653163875029147</v>
      </c>
      <c r="V14" s="54">
        <v>21.29507738127052</v>
      </c>
      <c r="W14" s="54">
        <v>57.071289468717865</v>
      </c>
      <c r="X14" s="12"/>
      <c r="Y14" s="12"/>
      <c r="Z14" s="12"/>
    </row>
    <row r="15" spans="1:26" x14ac:dyDescent="0.3">
      <c r="A15" s="13">
        <v>1994</v>
      </c>
      <c r="B15" s="54">
        <v>767.69288027909909</v>
      </c>
      <c r="C15" s="54">
        <v>37.898985947897742</v>
      </c>
      <c r="D15" s="54">
        <v>10.13415638126302</v>
      </c>
      <c r="E15" s="54">
        <v>22.778469111015767</v>
      </c>
      <c r="F15" s="54">
        <v>100.9338805137161</v>
      </c>
      <c r="G15" s="54">
        <v>7.5776371432217768</v>
      </c>
      <c r="H15" s="54">
        <v>17.710220490701978</v>
      </c>
      <c r="I15" s="54">
        <v>138.71272003740754</v>
      </c>
      <c r="J15" s="54">
        <v>3.7405526416106292</v>
      </c>
      <c r="K15" s="54">
        <v>14.741104628554812</v>
      </c>
      <c r="L15" s="54">
        <v>1.1895555614000648</v>
      </c>
      <c r="M15" s="54">
        <v>209.40066219828049</v>
      </c>
      <c r="N15" s="54">
        <v>4.6393197233119103</v>
      </c>
      <c r="O15" s="54">
        <v>48.110788923593837</v>
      </c>
      <c r="P15" s="54">
        <v>20.075832969910415</v>
      </c>
      <c r="Q15" s="54">
        <v>10.870241573035166</v>
      </c>
      <c r="R15" s="54">
        <v>3.283367227560384</v>
      </c>
      <c r="S15" s="54">
        <v>3.5436486941564396</v>
      </c>
      <c r="T15" s="54">
        <v>25.473133436532514</v>
      </c>
      <c r="U15" s="54">
        <v>9.3098064695148821</v>
      </c>
      <c r="V15" s="54">
        <v>21.047640829093034</v>
      </c>
      <c r="W15" s="54">
        <v>56.52115577732075</v>
      </c>
      <c r="X15" s="12"/>
      <c r="Y15" s="12"/>
      <c r="Z15" s="12"/>
    </row>
    <row r="16" spans="1:26" x14ac:dyDescent="0.3">
      <c r="A16" s="13">
        <v>1995</v>
      </c>
      <c r="B16" s="54">
        <v>733.45756387193182</v>
      </c>
      <c r="C16" s="54">
        <v>36.627816263538975</v>
      </c>
      <c r="D16" s="54">
        <v>9.1510366037106206</v>
      </c>
      <c r="E16" s="54">
        <v>21.300516053129236</v>
      </c>
      <c r="F16" s="54">
        <v>97.96889119628689</v>
      </c>
      <c r="G16" s="54">
        <v>7.788405165694237</v>
      </c>
      <c r="H16" s="54">
        <v>17.749909837222528</v>
      </c>
      <c r="I16" s="54">
        <v>136.05956987557209</v>
      </c>
      <c r="J16" s="54">
        <v>3.5335014821364883</v>
      </c>
      <c r="K16" s="54">
        <v>15.053662074242329</v>
      </c>
      <c r="L16" s="54">
        <v>1.3246371026131898</v>
      </c>
      <c r="M16" s="54">
        <v>182.2846834284577</v>
      </c>
      <c r="N16" s="54">
        <v>4.0038242819159926</v>
      </c>
      <c r="O16" s="54">
        <v>47.57201820008715</v>
      </c>
      <c r="P16" s="54">
        <v>19.303277782866662</v>
      </c>
      <c r="Q16" s="54">
        <v>11.191186653241541</v>
      </c>
      <c r="R16" s="54">
        <v>3.1434018744048919</v>
      </c>
      <c r="S16" s="54">
        <v>3.3351277909810451</v>
      </c>
      <c r="T16" s="54">
        <v>25.461339139425633</v>
      </c>
      <c r="U16" s="54">
        <v>9.0530145963941173</v>
      </c>
      <c r="V16" s="54">
        <v>21.446167842185233</v>
      </c>
      <c r="W16" s="54">
        <v>60.105576627825272</v>
      </c>
      <c r="X16" s="12"/>
      <c r="Y16" s="12"/>
      <c r="Z16" s="12"/>
    </row>
    <row r="17" spans="1:26" x14ac:dyDescent="0.3">
      <c r="A17" s="13">
        <v>1996</v>
      </c>
      <c r="B17" s="54">
        <v>719.23392471482794</v>
      </c>
      <c r="C17" s="54">
        <v>35.095877202275247</v>
      </c>
      <c r="D17" s="54">
        <v>9.3216132027374687</v>
      </c>
      <c r="E17" s="54">
        <v>21.696732191480677</v>
      </c>
      <c r="F17" s="54">
        <v>95.946981729781299</v>
      </c>
      <c r="G17" s="54">
        <v>7.5370614082690333</v>
      </c>
      <c r="H17" s="54">
        <v>16.862553675946419</v>
      </c>
      <c r="I17" s="54">
        <v>132.50193487039701</v>
      </c>
      <c r="J17" s="54">
        <v>3.7697359552850949</v>
      </c>
      <c r="K17" s="54">
        <v>15.394313842198772</v>
      </c>
      <c r="L17" s="54">
        <v>1.263688693340477</v>
      </c>
      <c r="M17" s="54">
        <v>178.72453400110913</v>
      </c>
      <c r="N17" s="54">
        <v>4.3882049828356955</v>
      </c>
      <c r="O17" s="54">
        <v>45.69506863798815</v>
      </c>
      <c r="P17" s="54">
        <v>19.775615893675301</v>
      </c>
      <c r="Q17" s="54">
        <v>11.001658284768206</v>
      </c>
      <c r="R17" s="54">
        <v>3.1671496874870724</v>
      </c>
      <c r="S17" s="54">
        <v>3.1618217244485765</v>
      </c>
      <c r="T17" s="54">
        <v>25.671341279438128</v>
      </c>
      <c r="U17" s="54">
        <v>8.6372646210476454</v>
      </c>
      <c r="V17" s="54">
        <v>21.072921570442535</v>
      </c>
      <c r="W17" s="54">
        <v>58.547851259875934</v>
      </c>
      <c r="X17" s="12"/>
      <c r="Y17" s="12"/>
      <c r="Z17" s="12"/>
    </row>
    <row r="18" spans="1:26" x14ac:dyDescent="0.3">
      <c r="A18" s="13">
        <v>1997</v>
      </c>
      <c r="B18" s="54">
        <v>724.40058587270607</v>
      </c>
      <c r="C18" s="54">
        <v>32.842529193275638</v>
      </c>
      <c r="D18" s="54">
        <v>9.7510282969910094</v>
      </c>
      <c r="E18" s="54">
        <v>20.955936318366991</v>
      </c>
      <c r="F18" s="54">
        <v>95.616369770706967</v>
      </c>
      <c r="G18" s="54">
        <v>8.3596487571302891</v>
      </c>
      <c r="H18" s="54">
        <v>16.431000335550138</v>
      </c>
      <c r="I18" s="54">
        <v>127.99786721197751</v>
      </c>
      <c r="J18" s="54">
        <v>3.9656552826281737</v>
      </c>
      <c r="K18" s="54">
        <v>15.901505010610705</v>
      </c>
      <c r="L18" s="54">
        <v>1.2483469112327361</v>
      </c>
      <c r="M18" s="54">
        <v>187.38933822052985</v>
      </c>
      <c r="N18" s="54">
        <v>4.6974082199441227</v>
      </c>
      <c r="O18" s="54">
        <v>47.452693801231206</v>
      </c>
      <c r="P18" s="54">
        <v>20.489962094465834</v>
      </c>
      <c r="Q18" s="54">
        <v>10.524405499918929</v>
      </c>
      <c r="R18" s="54">
        <v>3.3768843697827444</v>
      </c>
      <c r="S18" s="54">
        <v>3.3083220644881033</v>
      </c>
      <c r="T18" s="54">
        <v>25.99634351320228</v>
      </c>
      <c r="U18" s="54">
        <v>9.6941459690909824</v>
      </c>
      <c r="V18" s="54">
        <v>20.583537389323055</v>
      </c>
      <c r="W18" s="54">
        <v>57.817657642258752</v>
      </c>
      <c r="X18" s="12"/>
      <c r="Y18" s="12"/>
      <c r="Z18" s="12"/>
    </row>
    <row r="19" spans="1:26" x14ac:dyDescent="0.3">
      <c r="A19" s="13">
        <v>1998</v>
      </c>
      <c r="B19" s="54">
        <v>725.55365880305283</v>
      </c>
      <c r="C19" s="54">
        <v>32.592454814643233</v>
      </c>
      <c r="D19" s="54">
        <v>9.5257845127502456</v>
      </c>
      <c r="E19" s="54">
        <v>20.307821524588228</v>
      </c>
      <c r="F19" s="54">
        <v>99.063887170485103</v>
      </c>
      <c r="G19" s="54">
        <v>7.9861659983305371</v>
      </c>
      <c r="H19" s="54">
        <v>17.29383586051323</v>
      </c>
      <c r="I19" s="54">
        <v>130.08937196169049</v>
      </c>
      <c r="J19" s="54">
        <v>4.0219098746349262</v>
      </c>
      <c r="K19" s="54">
        <v>15.680882739797532</v>
      </c>
      <c r="L19" s="54">
        <v>1.3462389010583018</v>
      </c>
      <c r="M19" s="54">
        <v>186.24231116315337</v>
      </c>
      <c r="N19" s="54">
        <v>4.0715998725753284</v>
      </c>
      <c r="O19" s="54">
        <v>45.179150132683553</v>
      </c>
      <c r="P19" s="54">
        <v>19.32356454719406</v>
      </c>
      <c r="Q19" s="54">
        <v>10.85645953626789</v>
      </c>
      <c r="R19" s="54">
        <v>3.3335024516611211</v>
      </c>
      <c r="S19" s="54">
        <v>3.0539634625825975</v>
      </c>
      <c r="T19" s="54">
        <v>26.898995981072908</v>
      </c>
      <c r="U19" s="54">
        <v>9.8661430107961117</v>
      </c>
      <c r="V19" s="54">
        <v>20.867252988690677</v>
      </c>
      <c r="W19" s="54">
        <v>57.95236229788334</v>
      </c>
      <c r="X19" s="12"/>
      <c r="Y19" s="12"/>
      <c r="Z19" s="12"/>
    </row>
    <row r="20" spans="1:26" x14ac:dyDescent="0.3">
      <c r="A20" s="13">
        <v>1999</v>
      </c>
      <c r="B20" s="54">
        <v>739.94842103517772</v>
      </c>
      <c r="C20" s="54">
        <v>31.74356215943304</v>
      </c>
      <c r="D20" s="54">
        <v>9.5105642867253106</v>
      </c>
      <c r="E20" s="54">
        <v>20.108860910931249</v>
      </c>
      <c r="F20" s="54">
        <v>100.01383623881333</v>
      </c>
      <c r="G20" s="54">
        <v>8.6333445591220848</v>
      </c>
      <c r="H20" s="54">
        <v>17.158688332756835</v>
      </c>
      <c r="I20" s="54">
        <v>128.54712680072117</v>
      </c>
      <c r="J20" s="54">
        <v>3.6004589794362194</v>
      </c>
      <c r="K20" s="54">
        <v>18.084829784022361</v>
      </c>
      <c r="L20" s="54">
        <v>1.4842944963354716</v>
      </c>
      <c r="M20" s="54">
        <v>193.74815256080817</v>
      </c>
      <c r="N20" s="54">
        <v>4.6431259497639727</v>
      </c>
      <c r="O20" s="54">
        <v>47.957487783585584</v>
      </c>
      <c r="P20" s="54">
        <v>20.315545908005443</v>
      </c>
      <c r="Q20" s="54">
        <v>10.843612268237319</v>
      </c>
      <c r="R20" s="54">
        <v>3.8748775521414882</v>
      </c>
      <c r="S20" s="54">
        <v>3.2543849408057519</v>
      </c>
      <c r="T20" s="54">
        <v>26.893249841238042</v>
      </c>
      <c r="U20" s="54">
        <v>8.5298184661854979</v>
      </c>
      <c r="V20" s="54">
        <v>22.083143866781874</v>
      </c>
      <c r="W20" s="54">
        <v>58.919455349327599</v>
      </c>
      <c r="X20" s="12"/>
      <c r="Y20" s="12"/>
      <c r="Z20" s="12"/>
    </row>
    <row r="21" spans="1:26" x14ac:dyDescent="0.3">
      <c r="A21" s="13">
        <v>2000</v>
      </c>
      <c r="B21" s="54">
        <v>744.49112760887328</v>
      </c>
      <c r="C21" s="54">
        <v>31.237822143267575</v>
      </c>
      <c r="D21" s="54">
        <v>10.440900322649579</v>
      </c>
      <c r="E21" s="54">
        <v>19.657666851379389</v>
      </c>
      <c r="F21" s="54">
        <v>102.86755081474124</v>
      </c>
      <c r="G21" s="54">
        <v>8.5686479485625995</v>
      </c>
      <c r="H21" s="54">
        <v>17.299272484258267</v>
      </c>
      <c r="I21" s="54">
        <v>122.76572273861973</v>
      </c>
      <c r="J21" s="54">
        <v>4.3348216435232843</v>
      </c>
      <c r="K21" s="54">
        <v>17.634444610780793</v>
      </c>
      <c r="L21" s="54">
        <v>1.2820142590349826</v>
      </c>
      <c r="M21" s="54">
        <v>201.80157227936917</v>
      </c>
      <c r="N21" s="54">
        <v>4.7151791419665017</v>
      </c>
      <c r="O21" s="54">
        <v>46.541452014864795</v>
      </c>
      <c r="P21" s="54">
        <v>20.333647721356591</v>
      </c>
      <c r="Q21" s="54">
        <v>11.133468997854933</v>
      </c>
      <c r="R21" s="54">
        <v>4.2730812565334668</v>
      </c>
      <c r="S21" s="54">
        <v>3.2227347692151773</v>
      </c>
      <c r="T21" s="54">
        <v>26.906296849227989</v>
      </c>
      <c r="U21" s="54">
        <v>9.5397343206599245</v>
      </c>
      <c r="V21" s="54">
        <v>21.317832810984445</v>
      </c>
      <c r="W21" s="54">
        <v>58.617263630022848</v>
      </c>
      <c r="X21" s="12"/>
      <c r="Y21" s="12"/>
      <c r="Z21" s="12"/>
    </row>
    <row r="22" spans="1:26" x14ac:dyDescent="0.3">
      <c r="A22" s="13">
        <v>2001</v>
      </c>
      <c r="B22" s="54">
        <v>753.02058031288834</v>
      </c>
      <c r="C22" s="54">
        <v>31.142913454886504</v>
      </c>
      <c r="D22" s="54">
        <v>9.5275081991521535</v>
      </c>
      <c r="E22" s="54">
        <v>18.917321278357157</v>
      </c>
      <c r="F22" s="54">
        <v>101.10314200258006</v>
      </c>
      <c r="G22" s="54">
        <v>9.6925973789736446</v>
      </c>
      <c r="H22" s="54">
        <v>17.037444514964186</v>
      </c>
      <c r="I22" s="54">
        <v>123.2399309527017</v>
      </c>
      <c r="J22" s="54">
        <v>3.621052470408181</v>
      </c>
      <c r="K22" s="54">
        <v>18.14508531983688</v>
      </c>
      <c r="L22" s="54">
        <v>1.5654966427114601</v>
      </c>
      <c r="M22" s="54">
        <v>213.89608459453046</v>
      </c>
      <c r="N22" s="54">
        <v>4.8774606013646533</v>
      </c>
      <c r="O22" s="54">
        <v>44.735225809312801</v>
      </c>
      <c r="P22" s="54">
        <v>20.63528775575999</v>
      </c>
      <c r="Q22" s="54">
        <v>10.454903270880299</v>
      </c>
      <c r="R22" s="54">
        <v>4.2323926057039065</v>
      </c>
      <c r="S22" s="54">
        <v>2.967257018522266</v>
      </c>
      <c r="T22" s="54">
        <v>27.203423134705286</v>
      </c>
      <c r="U22" s="54">
        <v>9.3224319863437728</v>
      </c>
      <c r="V22" s="54">
        <v>21.205246225068432</v>
      </c>
      <c r="W22" s="54">
        <v>59.498375096124533</v>
      </c>
      <c r="X22" s="12"/>
      <c r="Y22" s="12"/>
      <c r="Z22" s="12"/>
    </row>
    <row r="23" spans="1:26" x14ac:dyDescent="0.3">
      <c r="A23" s="13">
        <v>2002</v>
      </c>
      <c r="B23" s="54">
        <v>727.24455245970216</v>
      </c>
      <c r="C23" s="54">
        <v>29.351001878803999</v>
      </c>
      <c r="D23" s="54">
        <v>9.6428882928853827</v>
      </c>
      <c r="E23" s="54">
        <v>17.557964696366344</v>
      </c>
      <c r="F23" s="54">
        <v>99.884560297583064</v>
      </c>
      <c r="G23" s="54">
        <v>9.1922862826085243</v>
      </c>
      <c r="H23" s="54">
        <v>16.100259347191191</v>
      </c>
      <c r="I23" s="54">
        <v>119.26903739164962</v>
      </c>
      <c r="J23" s="54">
        <v>3.9717513953792847</v>
      </c>
      <c r="K23" s="54">
        <v>17.250222088413839</v>
      </c>
      <c r="L23" s="54">
        <v>1.2818658361870869</v>
      </c>
      <c r="M23" s="54">
        <v>199.08120606839822</v>
      </c>
      <c r="N23" s="54">
        <v>4.8063040792745531</v>
      </c>
      <c r="O23" s="54">
        <v>45.214546714370286</v>
      </c>
      <c r="P23" s="54">
        <v>20.873507545895201</v>
      </c>
      <c r="Q23" s="54">
        <v>10.46778203174595</v>
      </c>
      <c r="R23" s="54">
        <v>4.8366757452054063</v>
      </c>
      <c r="S23" s="54">
        <v>3.4618635071154804</v>
      </c>
      <c r="T23" s="54">
        <v>26.548051180239995</v>
      </c>
      <c r="U23" s="54">
        <v>9.4027718972619372</v>
      </c>
      <c r="V23" s="54">
        <v>21.607071200467296</v>
      </c>
      <c r="W23" s="54">
        <v>57.442934982659445</v>
      </c>
      <c r="X23" s="12"/>
      <c r="Y23" s="12"/>
      <c r="Z23" s="12"/>
    </row>
    <row r="24" spans="1:26" x14ac:dyDescent="0.3">
      <c r="A24" s="13">
        <v>2003</v>
      </c>
      <c r="B24" s="54">
        <v>722.67794584036551</v>
      </c>
      <c r="C24" s="54">
        <v>28.587533896859114</v>
      </c>
      <c r="D24" s="54">
        <v>10.021520015759553</v>
      </c>
      <c r="E24" s="54">
        <v>18.757575879881507</v>
      </c>
      <c r="F24" s="54">
        <v>96.982088819549489</v>
      </c>
      <c r="G24" s="54">
        <v>9.0358423967535355</v>
      </c>
      <c r="H24" s="54">
        <v>16.438964936974131</v>
      </c>
      <c r="I24" s="54">
        <v>116.16220863160108</v>
      </c>
      <c r="J24" s="54">
        <v>4.389265625184902</v>
      </c>
      <c r="K24" s="54">
        <v>18.054455665927378</v>
      </c>
      <c r="L24" s="54">
        <v>1.6328470411694052</v>
      </c>
      <c r="M24" s="54">
        <v>194.41648590150251</v>
      </c>
      <c r="N24" s="54">
        <v>4.71401550234543</v>
      </c>
      <c r="O24" s="54">
        <v>46.249270987971762</v>
      </c>
      <c r="P24" s="54">
        <v>20.400483627432301</v>
      </c>
      <c r="Q24" s="54">
        <v>10.730365784926004</v>
      </c>
      <c r="R24" s="54">
        <v>4.5583555939797069</v>
      </c>
      <c r="S24" s="54">
        <v>3.2236423688473819</v>
      </c>
      <c r="T24" s="54">
        <v>27.146962112598963</v>
      </c>
      <c r="U24" s="54">
        <v>9.0577209187350647</v>
      </c>
      <c r="V24" s="54">
        <v>23.037048012933074</v>
      </c>
      <c r="W24" s="54">
        <v>59.081292119433137</v>
      </c>
      <c r="X24" s="12"/>
      <c r="Y24" s="12"/>
      <c r="Z24" s="12"/>
    </row>
    <row r="25" spans="1:26" x14ac:dyDescent="0.3">
      <c r="A25" s="13">
        <v>2004</v>
      </c>
      <c r="B25" s="54">
        <v>729.92165225921474</v>
      </c>
      <c r="C25" s="54">
        <v>28.524474990101531</v>
      </c>
      <c r="D25" s="54">
        <v>9.8717059390905586</v>
      </c>
      <c r="E25" s="54">
        <v>18.005683514118452</v>
      </c>
      <c r="F25" s="54">
        <v>98.700108277480922</v>
      </c>
      <c r="G25" s="54">
        <v>9.6664107695845765</v>
      </c>
      <c r="H25" s="54">
        <v>16.732011208923065</v>
      </c>
      <c r="I25" s="54">
        <v>115.95560995999384</v>
      </c>
      <c r="J25" s="54">
        <v>3.9536858636114491</v>
      </c>
      <c r="K25" s="54">
        <v>18.273190713930113</v>
      </c>
      <c r="L25" s="54">
        <v>1.3879591221693315</v>
      </c>
      <c r="M25" s="54">
        <v>198.08132463011916</v>
      </c>
      <c r="N25" s="54">
        <v>4.8502202665857412</v>
      </c>
      <c r="O25" s="54">
        <v>46.269774107077325</v>
      </c>
      <c r="P25" s="54">
        <v>21.36054213931347</v>
      </c>
      <c r="Q25" s="54">
        <v>10.109292954389623</v>
      </c>
      <c r="R25" s="54">
        <v>4.7997525771400777</v>
      </c>
      <c r="S25" s="54">
        <v>3.2564086342456346</v>
      </c>
      <c r="T25" s="54">
        <v>28.18638723315312</v>
      </c>
      <c r="U25" s="54">
        <v>9.9591753841705444</v>
      </c>
      <c r="V25" s="54">
        <v>22.684281641767633</v>
      </c>
      <c r="W25" s="54">
        <v>59.293652332248591</v>
      </c>
      <c r="X25" s="12"/>
      <c r="Y25" s="12"/>
      <c r="Z25" s="12"/>
    </row>
    <row r="26" spans="1:26" x14ac:dyDescent="0.3">
      <c r="A26" s="13">
        <v>2005</v>
      </c>
      <c r="B26" s="54">
        <v>726.70425662669038</v>
      </c>
      <c r="C26" s="54">
        <v>28.20709421914168</v>
      </c>
      <c r="D26" s="54">
        <v>9.8598675083577412</v>
      </c>
      <c r="E26" s="54">
        <v>17.689115020977976</v>
      </c>
      <c r="F26" s="54">
        <v>98.16534593572834</v>
      </c>
      <c r="G26" s="54">
        <v>10.644501534217746</v>
      </c>
      <c r="H26" s="54">
        <v>16.469592774304758</v>
      </c>
      <c r="I26" s="54">
        <v>113.93323308151396</v>
      </c>
      <c r="J26" s="54">
        <v>4.4978147903174177</v>
      </c>
      <c r="K26" s="54">
        <v>18.223320989146675</v>
      </c>
      <c r="L26" s="54">
        <v>1.3829144891545655</v>
      </c>
      <c r="M26" s="54">
        <v>197.06251062970853</v>
      </c>
      <c r="N26" s="54">
        <v>5.070997498871173</v>
      </c>
      <c r="O26" s="54">
        <v>44.147504710390585</v>
      </c>
      <c r="P26" s="54">
        <v>21.921219983327958</v>
      </c>
      <c r="Q26" s="54">
        <v>10.531815466088192</v>
      </c>
      <c r="R26" s="54">
        <v>5.7482329100867515</v>
      </c>
      <c r="S26" s="54">
        <v>3.2196043969709707</v>
      </c>
      <c r="T26" s="54">
        <v>28.583073978265578</v>
      </c>
      <c r="U26" s="54">
        <v>10.153222179135597</v>
      </c>
      <c r="V26" s="54">
        <v>22.203691631005949</v>
      </c>
      <c r="W26" s="54">
        <v>58.989582899978245</v>
      </c>
      <c r="X26" s="12"/>
      <c r="Y26" s="12"/>
      <c r="Z26" s="12"/>
    </row>
    <row r="27" spans="1:26" x14ac:dyDescent="0.3">
      <c r="A27" s="13">
        <v>2006</v>
      </c>
      <c r="B27" s="54">
        <v>729.32611733893532</v>
      </c>
      <c r="C27" s="54">
        <v>26.984007156102884</v>
      </c>
      <c r="D27" s="54">
        <v>9.7301545105090614</v>
      </c>
      <c r="E27" s="54">
        <v>17.344436889303999</v>
      </c>
      <c r="F27" s="54">
        <v>97.173645902718462</v>
      </c>
      <c r="G27" s="54">
        <v>10.589695275249092</v>
      </c>
      <c r="H27" s="54">
        <v>16.143573908014105</v>
      </c>
      <c r="I27" s="54">
        <v>111.38459059763437</v>
      </c>
      <c r="J27" s="54">
        <v>4.7582151091973399</v>
      </c>
      <c r="K27" s="54">
        <v>19.68412437788222</v>
      </c>
      <c r="L27" s="54">
        <v>1.3010878715841447</v>
      </c>
      <c r="M27" s="54">
        <v>203.60845445397314</v>
      </c>
      <c r="N27" s="54">
        <v>5.0131381968474296</v>
      </c>
      <c r="O27" s="54">
        <v>44.751851729487527</v>
      </c>
      <c r="P27" s="54">
        <v>22.537464855673282</v>
      </c>
      <c r="Q27" s="54">
        <v>10.426955158016359</v>
      </c>
      <c r="R27" s="54">
        <v>6.1600781669287548</v>
      </c>
      <c r="S27" s="54">
        <v>3.2339894656467254</v>
      </c>
      <c r="T27" s="54">
        <v>27.538983637482737</v>
      </c>
      <c r="U27" s="54">
        <v>9.892739760619369</v>
      </c>
      <c r="V27" s="54">
        <v>22.227795212381491</v>
      </c>
      <c r="W27" s="54">
        <v>58.841135103682753</v>
      </c>
      <c r="X27" s="12"/>
      <c r="Y27" s="12"/>
      <c r="Z27" s="12"/>
    </row>
    <row r="28" spans="1:26" x14ac:dyDescent="0.3">
      <c r="A28" s="13">
        <v>2007</v>
      </c>
      <c r="B28" s="54">
        <v>733.39150167647915</v>
      </c>
      <c r="C28" s="54">
        <v>28.588700106454322</v>
      </c>
      <c r="D28" s="54">
        <v>10.202833865711048</v>
      </c>
      <c r="E28" s="54">
        <v>16.719992567392527</v>
      </c>
      <c r="F28" s="54">
        <v>97.137274459570065</v>
      </c>
      <c r="G28" s="54">
        <v>11.241037098041403</v>
      </c>
      <c r="H28" s="54">
        <v>17.256312909399533</v>
      </c>
      <c r="I28" s="54">
        <v>110.93611122540837</v>
      </c>
      <c r="J28" s="54">
        <v>4.8745975356285056</v>
      </c>
      <c r="K28" s="54">
        <v>20.137034265244228</v>
      </c>
      <c r="L28" s="54">
        <v>1.3849981736195918</v>
      </c>
      <c r="M28" s="54">
        <v>203.17377479435277</v>
      </c>
      <c r="N28" s="54">
        <v>4.8358051742602894</v>
      </c>
      <c r="O28" s="54">
        <v>44.261237433824682</v>
      </c>
      <c r="P28" s="54">
        <v>23.047147387915292</v>
      </c>
      <c r="Q28" s="54">
        <v>10.895759311428654</v>
      </c>
      <c r="R28" s="54">
        <v>6.3069905900196019</v>
      </c>
      <c r="S28" s="54">
        <v>3.2054842704555297</v>
      </c>
      <c r="T28" s="54">
        <v>29.827763708092395</v>
      </c>
      <c r="U28" s="54">
        <v>9.2859620542972401</v>
      </c>
      <c r="V28" s="54">
        <v>23.015203734113854</v>
      </c>
      <c r="W28" s="54">
        <v>57.057481011249308</v>
      </c>
      <c r="X28" s="12"/>
      <c r="Y28" s="12"/>
      <c r="Z28" s="12"/>
    </row>
    <row r="29" spans="1:26" x14ac:dyDescent="0.3">
      <c r="A29" s="13">
        <v>2008</v>
      </c>
      <c r="B29" s="54">
        <v>714.52261421217247</v>
      </c>
      <c r="C29" s="54">
        <v>27.55417563298937</v>
      </c>
      <c r="D29" s="54">
        <v>10.012925776865078</v>
      </c>
      <c r="E29" s="54">
        <v>16.234502108737388</v>
      </c>
      <c r="F29" s="54">
        <v>97.909637167465732</v>
      </c>
      <c r="G29" s="54">
        <v>11.490759528516806</v>
      </c>
      <c r="H29" s="54">
        <v>16.60193612867441</v>
      </c>
      <c r="I29" s="54">
        <v>107.97829218736189</v>
      </c>
      <c r="J29" s="54">
        <v>4.8717192901256485</v>
      </c>
      <c r="K29" s="54">
        <v>21.069551455383859</v>
      </c>
      <c r="L29" s="54">
        <v>1.39571508663432</v>
      </c>
      <c r="M29" s="54">
        <v>186.49496627832852</v>
      </c>
      <c r="N29" s="54">
        <v>5.5067982289429276</v>
      </c>
      <c r="O29" s="54">
        <v>45.759062291420612</v>
      </c>
      <c r="P29" s="54">
        <v>23.030688680029392</v>
      </c>
      <c r="Q29" s="54">
        <v>10.723142920727618</v>
      </c>
      <c r="R29" s="54">
        <v>6.8348374868229582</v>
      </c>
      <c r="S29" s="54">
        <v>3.3167549594879295</v>
      </c>
      <c r="T29" s="54">
        <v>27.948971599825978</v>
      </c>
      <c r="U29" s="54">
        <v>9.4988556371020856</v>
      </c>
      <c r="V29" s="54">
        <v>22.307846522524933</v>
      </c>
      <c r="W29" s="54">
        <v>57.981475244204979</v>
      </c>
      <c r="X29" s="12"/>
      <c r="Y29" s="12"/>
      <c r="Z29" s="12"/>
    </row>
    <row r="30" spans="1:26" x14ac:dyDescent="0.3">
      <c r="A30" s="13">
        <v>2009</v>
      </c>
      <c r="B30" s="54">
        <v>706.71965757241333</v>
      </c>
      <c r="C30" s="54">
        <v>27.828775299654865</v>
      </c>
      <c r="D30" s="54">
        <v>10.981941048755314</v>
      </c>
      <c r="E30" s="54">
        <v>15.599428784643154</v>
      </c>
      <c r="F30" s="54">
        <v>94.837854757052824</v>
      </c>
      <c r="G30" s="54">
        <v>12.153960852415006</v>
      </c>
      <c r="H30" s="54">
        <v>17.118858523227093</v>
      </c>
      <c r="I30" s="54">
        <v>106.5796994962698</v>
      </c>
      <c r="J30" s="54">
        <v>4.2089851265090177</v>
      </c>
      <c r="K30" s="54">
        <v>21.6125967028192</v>
      </c>
      <c r="L30" s="54">
        <v>1.4770325412787955</v>
      </c>
      <c r="M30" s="54">
        <v>183.50228035032461</v>
      </c>
      <c r="N30" s="54">
        <v>5.1751309418808864</v>
      </c>
      <c r="O30" s="54">
        <v>45.248407554545075</v>
      </c>
      <c r="P30" s="54">
        <v>22.749457327187308</v>
      </c>
      <c r="Q30" s="54">
        <v>10.275673644632485</v>
      </c>
      <c r="R30" s="54">
        <v>6.9761031676260616</v>
      </c>
      <c r="S30" s="54">
        <v>3.3262774373139345</v>
      </c>
      <c r="T30" s="54">
        <v>28.34067272823015</v>
      </c>
      <c r="U30" s="54">
        <v>9.9429105175051191</v>
      </c>
      <c r="V30" s="54">
        <v>22.587447609492767</v>
      </c>
      <c r="W30" s="54">
        <v>56.19616316104986</v>
      </c>
      <c r="X30" s="12"/>
      <c r="Y30" s="12"/>
      <c r="Z30" s="12"/>
    </row>
    <row r="31" spans="1:26" x14ac:dyDescent="0.3">
      <c r="A31" s="13">
        <v>2010</v>
      </c>
      <c r="B31" s="54">
        <v>746.85652100629034</v>
      </c>
      <c r="C31" s="54">
        <v>29.242390921548399</v>
      </c>
      <c r="D31" s="54">
        <v>11.220575889619193</v>
      </c>
      <c r="E31" s="54">
        <v>15.834623761817456</v>
      </c>
      <c r="F31" s="54">
        <v>95.519212422176679</v>
      </c>
      <c r="G31" s="54">
        <v>13.489935723814124</v>
      </c>
      <c r="H31" s="54">
        <v>16.706714105289045</v>
      </c>
      <c r="I31" s="54">
        <v>110.06365302962664</v>
      </c>
      <c r="J31" s="54">
        <v>4.6182350602562572</v>
      </c>
      <c r="K31" s="54">
        <v>23.243116203954777</v>
      </c>
      <c r="L31" s="54">
        <v>1.6761397938827085</v>
      </c>
      <c r="M31" s="54">
        <v>184.72108845642987</v>
      </c>
      <c r="N31" s="54">
        <v>5.5106342286903676</v>
      </c>
      <c r="O31" s="54">
        <v>58.631065564979707</v>
      </c>
      <c r="P31" s="54">
        <v>24.388064552419554</v>
      </c>
      <c r="Q31" s="54">
        <v>10.430336816295618</v>
      </c>
      <c r="R31" s="54">
        <v>7.3286068753247546</v>
      </c>
      <c r="S31" s="54">
        <v>3.1152450885865308</v>
      </c>
      <c r="T31" s="54">
        <v>30.320997892289945</v>
      </c>
      <c r="U31" s="54">
        <v>11.158169950513795</v>
      </c>
      <c r="V31" s="54">
        <v>24.660797801150952</v>
      </c>
      <c r="W31" s="54">
        <v>64.976916867623842</v>
      </c>
      <c r="X31" s="12"/>
      <c r="Y31" s="12"/>
      <c r="Z31" s="12"/>
    </row>
    <row r="32" spans="1:26" x14ac:dyDescent="0.3">
      <c r="A32" s="13">
        <v>2011</v>
      </c>
      <c r="B32" s="54">
        <v>765.00296872027877</v>
      </c>
      <c r="C32" s="54">
        <v>30.391022923590352</v>
      </c>
      <c r="D32" s="54">
        <v>10.763225738466014</v>
      </c>
      <c r="E32" s="54">
        <v>16.345551202447773</v>
      </c>
      <c r="F32" s="54">
        <v>94.71360847286752</v>
      </c>
      <c r="G32" s="54">
        <v>13.399207385607919</v>
      </c>
      <c r="H32" s="54">
        <v>18.248045225519416</v>
      </c>
      <c r="I32" s="54">
        <v>106.22633409452629</v>
      </c>
      <c r="J32" s="54">
        <v>5.0831501234582168</v>
      </c>
      <c r="K32" s="54">
        <v>24.828763023614744</v>
      </c>
      <c r="L32" s="54">
        <v>1.4301840800018397</v>
      </c>
      <c r="M32" s="54">
        <v>204.82141586657497</v>
      </c>
      <c r="N32" s="54">
        <v>5.6361159707853901</v>
      </c>
      <c r="O32" s="54">
        <v>55.262216348364454</v>
      </c>
      <c r="P32" s="54">
        <v>25.313157049422735</v>
      </c>
      <c r="Q32" s="54">
        <v>10.236828614841302</v>
      </c>
      <c r="R32" s="54">
        <v>8.8748068445055974</v>
      </c>
      <c r="S32" s="54">
        <v>3.2664182139068214</v>
      </c>
      <c r="T32" s="54">
        <v>31.185955999599368</v>
      </c>
      <c r="U32" s="54">
        <v>11.509203230744497</v>
      </c>
      <c r="V32" s="54">
        <v>24.988555840380656</v>
      </c>
      <c r="W32" s="54">
        <v>62.479202471052865</v>
      </c>
      <c r="X32" s="12"/>
      <c r="Y32" s="12"/>
      <c r="Z32" s="12"/>
    </row>
    <row r="33" spans="1:38" x14ac:dyDescent="0.3">
      <c r="A33" s="13">
        <v>2012</v>
      </c>
      <c r="B33" s="54">
        <v>740.65356208042249</v>
      </c>
      <c r="C33" s="54">
        <v>30.00864797804266</v>
      </c>
      <c r="D33" s="54">
        <v>10.796414038989512</v>
      </c>
      <c r="E33" s="54">
        <v>15.738274799039766</v>
      </c>
      <c r="F33" s="54">
        <v>93.615622328102305</v>
      </c>
      <c r="G33" s="54">
        <v>14.667426709150904</v>
      </c>
      <c r="H33" s="54">
        <v>17.938890811202022</v>
      </c>
      <c r="I33" s="54">
        <v>107.27862506271327</v>
      </c>
      <c r="J33" s="54">
        <v>5.156137707564783</v>
      </c>
      <c r="K33" s="54">
        <v>24.69970156350881</v>
      </c>
      <c r="L33" s="54">
        <v>1.5843628310979869</v>
      </c>
      <c r="M33" s="54">
        <v>179.1918538900355</v>
      </c>
      <c r="N33" s="54">
        <v>5.6618087724477011</v>
      </c>
      <c r="O33" s="54">
        <v>53.857532180076298</v>
      </c>
      <c r="P33" s="54">
        <v>25.804228048216817</v>
      </c>
      <c r="Q33" s="54">
        <v>10.232165285365086</v>
      </c>
      <c r="R33" s="54">
        <v>9.8177024873634764</v>
      </c>
      <c r="S33" s="54">
        <v>3.2427846290358087</v>
      </c>
      <c r="T33" s="54">
        <v>33.266212675283057</v>
      </c>
      <c r="U33" s="54">
        <v>11.725097764187199</v>
      </c>
      <c r="V33" s="54">
        <v>23.711663671049916</v>
      </c>
      <c r="W33" s="54">
        <v>62.658408847949623</v>
      </c>
      <c r="X33" s="12"/>
      <c r="Y33" s="12"/>
      <c r="Z33" s="12"/>
    </row>
    <row r="34" spans="1:38" x14ac:dyDescent="0.3">
      <c r="A34" s="13">
        <v>2013</v>
      </c>
      <c r="B34" s="54">
        <v>692.26297159884018</v>
      </c>
      <c r="C34" s="54">
        <v>29.078435958047482</v>
      </c>
      <c r="D34" s="54">
        <v>10.43263623768307</v>
      </c>
      <c r="E34" s="54">
        <v>15.489296107693207</v>
      </c>
      <c r="F34" s="54">
        <v>90.00716079803162</v>
      </c>
      <c r="G34" s="54">
        <v>14.181384482358647</v>
      </c>
      <c r="H34" s="54">
        <v>19.060394010689535</v>
      </c>
      <c r="I34" s="54">
        <v>98.701938304299645</v>
      </c>
      <c r="J34" s="54">
        <v>4.5008450271160081</v>
      </c>
      <c r="K34" s="54">
        <v>25.056935464443058</v>
      </c>
      <c r="L34" s="54">
        <v>1.4431355644397559</v>
      </c>
      <c r="M34" s="54">
        <v>153.00085500065299</v>
      </c>
      <c r="N34" s="54">
        <v>5.6255556985014445</v>
      </c>
      <c r="O34" s="54">
        <v>53.439422851448597</v>
      </c>
      <c r="P34" s="54">
        <v>24.771350933712768</v>
      </c>
      <c r="Q34" s="54">
        <v>10.059104331135742</v>
      </c>
      <c r="R34" s="54">
        <v>9.3231042161138777</v>
      </c>
      <c r="S34" s="54">
        <v>3.2908663507644236</v>
      </c>
      <c r="T34" s="54">
        <v>32.357130187474198</v>
      </c>
      <c r="U34" s="54">
        <v>11.66287148944204</v>
      </c>
      <c r="V34" s="54">
        <v>23.041324077013236</v>
      </c>
      <c r="W34" s="54">
        <v>57.739224507778971</v>
      </c>
      <c r="X34" s="12"/>
      <c r="Y34" s="12"/>
      <c r="Z34" s="12"/>
    </row>
    <row r="35" spans="1:38" x14ac:dyDescent="0.3">
      <c r="A35" s="13">
        <v>2014</v>
      </c>
      <c r="B35" s="54">
        <v>685.47601917142595</v>
      </c>
      <c r="C35" s="54">
        <v>29.013711463685642</v>
      </c>
      <c r="D35" s="54">
        <v>10.139243311019717</v>
      </c>
      <c r="E35" s="54">
        <v>15.390114787941201</v>
      </c>
      <c r="F35" s="54">
        <v>89.773554966316908</v>
      </c>
      <c r="G35" s="54">
        <v>14.220137847210898</v>
      </c>
      <c r="H35" s="54">
        <v>18.557228807507649</v>
      </c>
      <c r="I35" s="54">
        <v>101.30119673822826</v>
      </c>
      <c r="J35" s="54">
        <v>4.5757935425039813</v>
      </c>
      <c r="K35" s="54">
        <v>26.294069156404618</v>
      </c>
      <c r="L35" s="54">
        <v>1.5380729492333485</v>
      </c>
      <c r="M35" s="54">
        <v>146.74358121708883</v>
      </c>
      <c r="N35" s="54">
        <v>6.0001087839979999</v>
      </c>
      <c r="O35" s="54">
        <v>50.424654369025468</v>
      </c>
      <c r="P35" s="54">
        <v>25.421003714626089</v>
      </c>
      <c r="Q35" s="54">
        <v>9.6554479362454835</v>
      </c>
      <c r="R35" s="54">
        <v>9.5618181349457778</v>
      </c>
      <c r="S35" s="54">
        <v>3.1418762419596975</v>
      </c>
      <c r="T35" s="54">
        <v>33.569883889856804</v>
      </c>
      <c r="U35" s="54">
        <v>11.295517652772828</v>
      </c>
      <c r="V35" s="54">
        <v>22.081441086407306</v>
      </c>
      <c r="W35" s="54">
        <v>56.777562574447458</v>
      </c>
      <c r="X35" s="12"/>
      <c r="Y35" s="12"/>
      <c r="Z35" s="12"/>
    </row>
    <row r="36" spans="1:38" x14ac:dyDescent="0.3">
      <c r="A36" s="13">
        <v>2015</v>
      </c>
      <c r="B36" s="54">
        <v>683.60598120450015</v>
      </c>
      <c r="C36" s="54">
        <v>28.005152241913386</v>
      </c>
      <c r="D36" s="54">
        <v>9.9606716046378967</v>
      </c>
      <c r="E36" s="54">
        <v>15.731345972014168</v>
      </c>
      <c r="F36" s="54">
        <v>89.804563366814847</v>
      </c>
      <c r="G36" s="54">
        <v>15.505992087566588</v>
      </c>
      <c r="H36" s="54">
        <v>18.607911248309581</v>
      </c>
      <c r="I36" s="54">
        <v>97.261666320142282</v>
      </c>
      <c r="J36" s="54">
        <v>4.524215790184174</v>
      </c>
      <c r="K36" s="54">
        <v>26.646696785065355</v>
      </c>
      <c r="L36" s="54">
        <v>1.3200248880392589</v>
      </c>
      <c r="M36" s="54">
        <v>144.13379108366073</v>
      </c>
      <c r="N36" s="54">
        <v>5.8516452560982382</v>
      </c>
      <c r="O36" s="54">
        <v>52.728727223976691</v>
      </c>
      <c r="P36" s="54">
        <v>26.336763421836011</v>
      </c>
      <c r="Q36" s="54">
        <v>9.8890576215983899</v>
      </c>
      <c r="R36" s="54">
        <v>9.6146151020225563</v>
      </c>
      <c r="S36" s="54">
        <v>3.1693474165179865</v>
      </c>
      <c r="T36" s="54">
        <v>32.369864351275488</v>
      </c>
      <c r="U36" s="54">
        <v>11.730041422448091</v>
      </c>
      <c r="V36" s="54">
        <v>23.436661634761151</v>
      </c>
      <c r="W36" s="54">
        <v>56.977226365617312</v>
      </c>
      <c r="X36" s="12"/>
      <c r="Y36" s="12"/>
      <c r="Z36" s="12"/>
    </row>
    <row r="37" spans="1:38" x14ac:dyDescent="0.3">
      <c r="A37" s="13">
        <v>2016</v>
      </c>
      <c r="B37" s="54">
        <v>682.59491995647693</v>
      </c>
      <c r="C37" s="54">
        <v>28.826938990169523</v>
      </c>
      <c r="D37" s="54">
        <v>10.22401319689147</v>
      </c>
      <c r="E37" s="54">
        <v>14.7487726345892</v>
      </c>
      <c r="F37" s="54">
        <v>83.078017697572704</v>
      </c>
      <c r="G37" s="54">
        <v>15.103148060924854</v>
      </c>
      <c r="H37" s="54">
        <v>18.897968377551088</v>
      </c>
      <c r="I37" s="54">
        <v>93.541130277746348</v>
      </c>
      <c r="J37" s="54">
        <v>4.7153163267096545</v>
      </c>
      <c r="K37" s="54">
        <v>27.449684524332103</v>
      </c>
      <c r="L37" s="54">
        <v>1.5868058441760575</v>
      </c>
      <c r="M37" s="54">
        <v>149.49690271242864</v>
      </c>
      <c r="N37" s="54">
        <v>6.1984818811523201</v>
      </c>
      <c r="O37" s="54">
        <v>52.939552432357424</v>
      </c>
      <c r="P37" s="54">
        <v>26.65305929863527</v>
      </c>
      <c r="Q37" s="54">
        <v>9.7238559568240674</v>
      </c>
      <c r="R37" s="54">
        <v>9.1338832782206101</v>
      </c>
      <c r="S37" s="54">
        <v>3.1517332306783445</v>
      </c>
      <c r="T37" s="54">
        <v>34.162553542735779</v>
      </c>
      <c r="U37" s="54">
        <v>11.880614576355493</v>
      </c>
      <c r="V37" s="54">
        <v>21.966339676139995</v>
      </c>
      <c r="W37" s="54">
        <v>59.116147440286106</v>
      </c>
      <c r="X37" s="12"/>
      <c r="Y37" s="12"/>
      <c r="Z37" s="12"/>
    </row>
    <row r="38" spans="1:38" x14ac:dyDescent="0.3">
      <c r="A38" s="13">
        <v>2017</v>
      </c>
      <c r="B38" s="54">
        <v>681.40634822646007</v>
      </c>
      <c r="C38" s="54">
        <v>29.636912472133552</v>
      </c>
      <c r="D38" s="54">
        <v>10.409253054702999</v>
      </c>
      <c r="E38" s="54">
        <v>14.289605885772557</v>
      </c>
      <c r="F38" s="54">
        <v>79.135070777656892</v>
      </c>
      <c r="G38" s="54">
        <v>15.340677212269394</v>
      </c>
      <c r="H38" s="54">
        <v>18.828553252733212</v>
      </c>
      <c r="I38" s="54">
        <v>94.682665356743868</v>
      </c>
      <c r="J38" s="54">
        <v>4.8415335103309181</v>
      </c>
      <c r="K38" s="54">
        <v>27.619153403528465</v>
      </c>
      <c r="L38" s="54">
        <v>1.3323908173484369</v>
      </c>
      <c r="M38" s="54">
        <v>153.97221441299357</v>
      </c>
      <c r="N38" s="54">
        <v>5.7649423117170029</v>
      </c>
      <c r="O38" s="54">
        <v>52.502137461053223</v>
      </c>
      <c r="P38" s="54">
        <v>27.136176471796837</v>
      </c>
      <c r="Q38" s="54">
        <v>9.6148645397221379</v>
      </c>
      <c r="R38" s="54">
        <v>8.892268145835553</v>
      </c>
      <c r="S38" s="54">
        <v>3.523986141587574</v>
      </c>
      <c r="T38" s="54">
        <v>32.395248908305199</v>
      </c>
      <c r="U38" s="54">
        <v>12.159126826466274</v>
      </c>
      <c r="V38" s="54">
        <v>21.196607394657658</v>
      </c>
      <c r="W38" s="54">
        <v>58.132959869104837</v>
      </c>
      <c r="X38" s="12"/>
      <c r="Y38" s="12"/>
      <c r="Z38" s="12"/>
    </row>
    <row r="39" spans="1:38" x14ac:dyDescent="0.3">
      <c r="A39" s="13">
        <v>2018</v>
      </c>
      <c r="B39" s="54">
        <v>677.36002158898089</v>
      </c>
      <c r="C39" s="54">
        <v>28.935561027066512</v>
      </c>
      <c r="D39" s="54">
        <v>10.966358130121609</v>
      </c>
      <c r="E39" s="54">
        <v>14.456882949280356</v>
      </c>
      <c r="F39" s="54">
        <v>78.5722361117258</v>
      </c>
      <c r="G39" s="54">
        <v>15.2002564587828</v>
      </c>
      <c r="H39" s="54">
        <v>18.255162986257115</v>
      </c>
      <c r="I39" s="54">
        <v>90.471012907260771</v>
      </c>
      <c r="J39" s="54">
        <v>4.8833412290624549</v>
      </c>
      <c r="K39" s="54">
        <v>27.664213590908542</v>
      </c>
      <c r="L39" s="54">
        <v>1.4450596662676845</v>
      </c>
      <c r="M39" s="54">
        <v>156.1359875761429</v>
      </c>
      <c r="N39" s="54">
        <v>6.0327160648719964</v>
      </c>
      <c r="O39" s="54">
        <v>50.227415993471212</v>
      </c>
      <c r="P39" s="54">
        <v>27.202557304363808</v>
      </c>
      <c r="Q39" s="54">
        <v>9.717077592946902</v>
      </c>
      <c r="R39" s="54">
        <v>9.4023291159845659</v>
      </c>
      <c r="S39" s="54">
        <v>3.2299980638635168</v>
      </c>
      <c r="T39" s="54">
        <v>33.094847891531259</v>
      </c>
      <c r="U39" s="54">
        <v>12.172325545883757</v>
      </c>
      <c r="V39" s="54">
        <v>21.073055865145687</v>
      </c>
      <c r="W39" s="54">
        <v>58.221625518041606</v>
      </c>
      <c r="X39" s="12"/>
      <c r="Y39" s="12"/>
      <c r="Z39" s="12"/>
    </row>
    <row r="40" spans="1:38" x14ac:dyDescent="0.3">
      <c r="A40" s="13">
        <v>2019</v>
      </c>
      <c r="B40" s="54">
        <v>666.47715126012838</v>
      </c>
      <c r="C40" s="54">
        <v>29.453464157360497</v>
      </c>
      <c r="D40" s="54">
        <v>10.743286343519925</v>
      </c>
      <c r="E40" s="54">
        <v>13.890167756593323</v>
      </c>
      <c r="F40" s="54">
        <v>76.362159224815485</v>
      </c>
      <c r="G40" s="54">
        <v>15.119224724478922</v>
      </c>
      <c r="H40" s="54">
        <v>19.082020566702294</v>
      </c>
      <c r="I40" s="54">
        <v>88.729487492155016</v>
      </c>
      <c r="J40" s="54">
        <v>4.5841858681092607</v>
      </c>
      <c r="K40" s="54">
        <v>28.387240269190105</v>
      </c>
      <c r="L40" s="54">
        <v>1.4549454045017316</v>
      </c>
      <c r="M40" s="54">
        <v>149.08872681317331</v>
      </c>
      <c r="N40" s="54">
        <v>6.0915518025153137</v>
      </c>
      <c r="O40" s="54">
        <v>49.405046446629875</v>
      </c>
      <c r="P40" s="54">
        <v>27.401915295627486</v>
      </c>
      <c r="Q40" s="54">
        <v>10.129963083192235</v>
      </c>
      <c r="R40" s="54">
        <v>9.1106689220735966</v>
      </c>
      <c r="S40" s="54">
        <v>3.5115572590525534</v>
      </c>
      <c r="T40" s="54">
        <v>33.127151266117245</v>
      </c>
      <c r="U40" s="54">
        <v>11.592164841430357</v>
      </c>
      <c r="V40" s="54">
        <v>20.641551034214693</v>
      </c>
      <c r="W40" s="54">
        <v>58.570672688675216</v>
      </c>
      <c r="X40" s="12"/>
      <c r="Y40" s="12"/>
      <c r="Z40" s="12"/>
    </row>
    <row r="41" spans="1:38" x14ac:dyDescent="0.3">
      <c r="A41" s="51">
        <v>2020</v>
      </c>
      <c r="B41" s="82">
        <v>624.8969583655113</v>
      </c>
      <c r="C41" s="82">
        <v>27.917276477962616</v>
      </c>
      <c r="D41" s="82">
        <v>10.876980186852698</v>
      </c>
      <c r="E41" s="82">
        <v>13.080296773112979</v>
      </c>
      <c r="F41" s="82">
        <v>70.499316920214241</v>
      </c>
      <c r="G41" s="82">
        <v>14.937352386890613</v>
      </c>
      <c r="H41" s="82">
        <v>18.929133630090512</v>
      </c>
      <c r="I41" s="82">
        <v>84.380856322597836</v>
      </c>
      <c r="J41" s="82">
        <v>4.4280055943539942</v>
      </c>
      <c r="K41" s="82">
        <v>23.99309889206156</v>
      </c>
      <c r="L41" s="82">
        <v>1.3744590333651177</v>
      </c>
      <c r="M41" s="82">
        <v>136.66061809421166</v>
      </c>
      <c r="N41" s="82">
        <v>5.5740558628923322</v>
      </c>
      <c r="O41" s="82">
        <v>45.63855545316742</v>
      </c>
      <c r="P41" s="82">
        <v>25.801194148856005</v>
      </c>
      <c r="Q41" s="82">
        <v>9.715682744791815</v>
      </c>
      <c r="R41" s="82">
        <v>8.3178841560557792</v>
      </c>
      <c r="S41" s="82">
        <v>3.2054368432797107</v>
      </c>
      <c r="T41" s="82">
        <v>32.01866353532737</v>
      </c>
      <c r="U41" s="82">
        <v>11.279155446404665</v>
      </c>
      <c r="V41" s="82">
        <v>20.251474433140565</v>
      </c>
      <c r="W41" s="82">
        <v>56.017461429881834</v>
      </c>
      <c r="X41" s="176"/>
      <c r="Y41" s="12"/>
      <c r="Z41" s="12"/>
    </row>
    <row r="42" spans="1:38" x14ac:dyDescent="0.3">
      <c r="A42" s="51">
        <v>2021</v>
      </c>
      <c r="B42" s="82">
        <v>658.55344101316405</v>
      </c>
      <c r="C42" s="82">
        <v>29.051982613193754</v>
      </c>
      <c r="D42" s="82">
        <v>10.554096089394568</v>
      </c>
      <c r="E42" s="82">
        <v>14.344409973806018</v>
      </c>
      <c r="F42" s="82">
        <v>75.546842737980839</v>
      </c>
      <c r="G42" s="82">
        <v>14.888950899208634</v>
      </c>
      <c r="H42" s="82">
        <v>19.914584066553413</v>
      </c>
      <c r="I42" s="82">
        <v>83.407573498923753</v>
      </c>
      <c r="J42" s="82">
        <v>4.60615525939183</v>
      </c>
      <c r="K42" s="82">
        <v>27.896162353089039</v>
      </c>
      <c r="L42" s="82">
        <v>1.428841140134731</v>
      </c>
      <c r="M42" s="82">
        <v>150.44645942029126</v>
      </c>
      <c r="N42" s="82">
        <v>6.018520772380314</v>
      </c>
      <c r="O42" s="82">
        <v>48.304651699574194</v>
      </c>
      <c r="P42" s="82">
        <v>27.240878292224195</v>
      </c>
      <c r="Q42" s="82">
        <v>9.7165026535623795</v>
      </c>
      <c r="R42" s="82">
        <v>8.8373391247436146</v>
      </c>
      <c r="S42" s="82">
        <v>3.4232490491970764</v>
      </c>
      <c r="T42" s="82">
        <v>33.210753915191766</v>
      </c>
      <c r="U42" s="82">
        <v>11.646509817211575</v>
      </c>
      <c r="V42" s="82">
        <v>20.540458462512621</v>
      </c>
      <c r="W42" s="82">
        <v>57.528519174598408</v>
      </c>
      <c r="X42" s="176"/>
      <c r="Y42" s="12"/>
      <c r="Z42" s="12"/>
    </row>
    <row r="43" spans="1:38" x14ac:dyDescent="0.3">
      <c r="A43" s="51">
        <v>2022</v>
      </c>
      <c r="B43" s="82">
        <v>650.03104928098185</v>
      </c>
      <c r="C43" s="82">
        <v>28.915586851631712</v>
      </c>
      <c r="D43" s="82">
        <v>9.9781177806404422</v>
      </c>
      <c r="E43" s="82">
        <v>13.937743689976207</v>
      </c>
      <c r="F43" s="82">
        <v>73.31076076583426</v>
      </c>
      <c r="G43" s="82">
        <v>13.777851375672272</v>
      </c>
      <c r="H43" s="82">
        <v>17.899332843720938</v>
      </c>
      <c r="I43" s="82">
        <v>81.174173773862719</v>
      </c>
      <c r="J43" s="82">
        <v>4.448887186551314</v>
      </c>
      <c r="K43" s="82">
        <v>29.967699071326493</v>
      </c>
      <c r="L43" s="82">
        <v>1.6094868909865274</v>
      </c>
      <c r="M43" s="82">
        <v>158.81322032407957</v>
      </c>
      <c r="N43" s="82">
        <v>5.7802046798616962</v>
      </c>
      <c r="O43" s="82">
        <v>46.226319949457249</v>
      </c>
      <c r="P43" s="82">
        <v>25.110019318542157</v>
      </c>
      <c r="Q43" s="82">
        <v>9.1448438528490801</v>
      </c>
      <c r="R43" s="82">
        <v>8.6603215336554147</v>
      </c>
      <c r="S43" s="82">
        <v>3.2201465722788121</v>
      </c>
      <c r="T43" s="82">
        <v>32.253130505968826</v>
      </c>
      <c r="U43" s="82">
        <v>11.94077000346064</v>
      </c>
      <c r="V43" s="82">
        <v>19.506021940789829</v>
      </c>
      <c r="W43" s="82">
        <v>54.356410369835594</v>
      </c>
      <c r="X43" s="176"/>
      <c r="Y43" s="12"/>
      <c r="Z43" s="12"/>
    </row>
    <row r="44" spans="1:38" x14ac:dyDescent="0.3">
      <c r="A44" s="26">
        <v>2023</v>
      </c>
      <c r="B44" s="142">
        <v>652.60241662292799</v>
      </c>
      <c r="C44" s="142">
        <v>29.19095467428761</v>
      </c>
      <c r="D44" s="142">
        <v>10.476287686188025</v>
      </c>
      <c r="E44" s="142">
        <v>13.680465408793932</v>
      </c>
      <c r="F44" s="142">
        <v>73.133324546624038</v>
      </c>
      <c r="G44" s="142">
        <v>15.059752743995642</v>
      </c>
      <c r="H44" s="142">
        <v>18.93666072069016</v>
      </c>
      <c r="I44" s="142">
        <v>81.62768618114913</v>
      </c>
      <c r="J44" s="142">
        <v>4.654773409256121</v>
      </c>
      <c r="K44" s="142">
        <v>29.595157063047598</v>
      </c>
      <c r="L44" s="142">
        <v>1.5124074224346113</v>
      </c>
      <c r="M44" s="142">
        <v>147.84668342371637</v>
      </c>
      <c r="N44" s="142">
        <v>6.0576377777588721</v>
      </c>
      <c r="O44" s="142">
        <v>48.997961591229902</v>
      </c>
      <c r="P44" s="142">
        <v>27.367193634325545</v>
      </c>
      <c r="Q44" s="142">
        <v>9.6147377127243576</v>
      </c>
      <c r="R44" s="142">
        <v>8.791960634810847</v>
      </c>
      <c r="S44" s="142">
        <v>3.3010712662855668</v>
      </c>
      <c r="T44" s="142">
        <v>33.614332210945307</v>
      </c>
      <c r="U44" s="142">
        <v>12.162312029020535</v>
      </c>
      <c r="V44" s="142">
        <v>19.742975930020258</v>
      </c>
      <c r="W44" s="142">
        <v>57.238080555623455</v>
      </c>
      <c r="X44" s="161" t="s">
        <v>56</v>
      </c>
      <c r="Y44" s="12"/>
      <c r="Z44" s="12"/>
    </row>
    <row r="45" spans="1:38" x14ac:dyDescent="0.3">
      <c r="A45" s="26">
        <v>2024</v>
      </c>
      <c r="B45" s="142">
        <v>649.06178305270942</v>
      </c>
      <c r="C45" s="142">
        <v>29.218145510230745</v>
      </c>
      <c r="D45" s="142">
        <v>10.543198721653372</v>
      </c>
      <c r="E45" s="142">
        <v>13.496387664518421</v>
      </c>
      <c r="F45" s="142">
        <v>71.995786885102419</v>
      </c>
      <c r="G45" s="142">
        <v>15.130112408883878</v>
      </c>
      <c r="H45" s="142">
        <v>18.982320817700536</v>
      </c>
      <c r="I45" s="142">
        <v>79.844624327067208</v>
      </c>
      <c r="J45" s="142">
        <v>4.6851065163372549</v>
      </c>
      <c r="K45" s="142">
        <v>29.994691105660298</v>
      </c>
      <c r="L45" s="142">
        <v>1.5073336782227755</v>
      </c>
      <c r="M45" s="142">
        <v>146.52152952782058</v>
      </c>
      <c r="N45" s="142">
        <v>6.0986516279752125</v>
      </c>
      <c r="O45" s="142">
        <v>49.013048697215638</v>
      </c>
      <c r="P45" s="142">
        <v>27.582183054138309</v>
      </c>
      <c r="Q45" s="142">
        <v>9.5554521078850865</v>
      </c>
      <c r="R45" s="142">
        <v>8.7339301025177605</v>
      </c>
      <c r="S45" s="142">
        <v>3.300118057694978</v>
      </c>
      <c r="T45" s="142">
        <v>33.852645025829446</v>
      </c>
      <c r="U45" s="142">
        <v>12.292616512957085</v>
      </c>
      <c r="V45" s="142">
        <v>19.419304039808935</v>
      </c>
      <c r="W45" s="142">
        <v>57.294596663489401</v>
      </c>
      <c r="X45" s="161"/>
      <c r="Y45" s="12"/>
      <c r="Z45" s="12"/>
    </row>
    <row r="46" spans="1:38" x14ac:dyDescent="0.3">
      <c r="A46" s="26">
        <v>2025</v>
      </c>
      <c r="B46" s="142">
        <v>645.61923647770107</v>
      </c>
      <c r="C46" s="142">
        <v>29.259931213417786</v>
      </c>
      <c r="D46" s="142">
        <v>10.581209086152821</v>
      </c>
      <c r="E46" s="142">
        <v>13.373036125241807</v>
      </c>
      <c r="F46" s="142">
        <v>70.878444277219756</v>
      </c>
      <c r="G46" s="142">
        <v>15.212172777833667</v>
      </c>
      <c r="H46" s="142">
        <v>19.098163894823969</v>
      </c>
      <c r="I46" s="142">
        <v>78.134797506065325</v>
      </c>
      <c r="J46" s="142">
        <v>4.6488215498505907</v>
      </c>
      <c r="K46" s="142">
        <v>30.470074875073685</v>
      </c>
      <c r="L46" s="142">
        <v>1.4939228396405446</v>
      </c>
      <c r="M46" s="142">
        <v>145.20045177511437</v>
      </c>
      <c r="N46" s="142">
        <v>6.1146274783850281</v>
      </c>
      <c r="O46" s="142">
        <v>48.931179382720707</v>
      </c>
      <c r="P46" s="142">
        <v>27.803022359245517</v>
      </c>
      <c r="Q46" s="142">
        <v>9.521396648710601</v>
      </c>
      <c r="R46" s="142">
        <v>8.7082453906485036</v>
      </c>
      <c r="S46" s="142">
        <v>3.2842782247051798</v>
      </c>
      <c r="T46" s="142">
        <v>34.027735417765015</v>
      </c>
      <c r="U46" s="142">
        <v>12.372655115581441</v>
      </c>
      <c r="V46" s="142">
        <v>19.128939707680736</v>
      </c>
      <c r="W46" s="142">
        <v>57.376130831824057</v>
      </c>
      <c r="X46" s="161"/>
      <c r="Y46" s="12"/>
      <c r="Z46" s="12"/>
    </row>
    <row r="47" spans="1:38" x14ac:dyDescent="0.3">
      <c r="A47" s="26">
        <v>2026</v>
      </c>
      <c r="B47" s="142">
        <v>642.15884461881581</v>
      </c>
      <c r="C47" s="142">
        <v>29.251906308411492</v>
      </c>
      <c r="D47" s="142">
        <v>10.592437989395624</v>
      </c>
      <c r="E47" s="142">
        <v>13.196128997760985</v>
      </c>
      <c r="F47" s="142">
        <v>69.750818092420843</v>
      </c>
      <c r="G47" s="142">
        <v>15.270213401358079</v>
      </c>
      <c r="H47" s="142">
        <v>19.181264856422452</v>
      </c>
      <c r="I47" s="142">
        <v>76.452337879197401</v>
      </c>
      <c r="J47" s="142">
        <v>4.6364331429551431</v>
      </c>
      <c r="K47" s="142">
        <v>30.924231598325171</v>
      </c>
      <c r="L47" s="142">
        <v>1.4786566046778986</v>
      </c>
      <c r="M47" s="142">
        <v>143.90225571686216</v>
      </c>
      <c r="N47" s="142">
        <v>6.173843640654594</v>
      </c>
      <c r="O47" s="142">
        <v>48.910195003139705</v>
      </c>
      <c r="P47" s="142">
        <v>28.016884606757397</v>
      </c>
      <c r="Q47" s="142">
        <v>9.4724513007338444</v>
      </c>
      <c r="R47" s="142">
        <v>8.6592268540280593</v>
      </c>
      <c r="S47" s="142">
        <v>3.2999588517630722</v>
      </c>
      <c r="T47" s="142">
        <v>34.221635048908638</v>
      </c>
      <c r="U47" s="142">
        <v>12.495502544825715</v>
      </c>
      <c r="V47" s="142">
        <v>18.832568804779729</v>
      </c>
      <c r="W47" s="142">
        <v>57.439893375437997</v>
      </c>
      <c r="X47" s="161"/>
      <c r="Y47" s="12"/>
      <c r="Z47" s="12"/>
    </row>
    <row r="48" spans="1:38" s="8" customFormat="1" ht="84" customHeight="1" x14ac:dyDescent="0.25">
      <c r="A48" s="252" t="s">
        <v>279</v>
      </c>
      <c r="B48" s="252"/>
      <c r="C48" s="252"/>
      <c r="D48" s="252"/>
      <c r="E48" s="252"/>
      <c r="F48" s="252"/>
      <c r="G48" s="252"/>
      <c r="H48" s="252"/>
      <c r="I48" s="35"/>
      <c r="J48" s="35"/>
      <c r="K48" s="35"/>
      <c r="L48" s="35"/>
      <c r="M48" s="35"/>
      <c r="N48" s="35"/>
      <c r="O48" s="35"/>
      <c r="P48" s="35"/>
      <c r="Q48" s="35"/>
      <c r="R48" s="35"/>
      <c r="S48" s="35"/>
      <c r="T48" s="35"/>
      <c r="U48" s="35"/>
      <c r="V48" s="35"/>
      <c r="W48" s="35"/>
      <c r="X48" s="177"/>
      <c r="Y48" s="177"/>
      <c r="Z48" s="177"/>
      <c r="AA48" s="162"/>
      <c r="AB48" s="162"/>
      <c r="AC48" s="162"/>
      <c r="AD48" s="162"/>
      <c r="AE48" s="162"/>
      <c r="AF48" s="162"/>
      <c r="AG48" s="162"/>
      <c r="AH48" s="162"/>
      <c r="AI48" s="162"/>
      <c r="AJ48" s="162"/>
      <c r="AK48" s="162"/>
      <c r="AL48" s="162"/>
    </row>
    <row r="49" spans="1:8" x14ac:dyDescent="0.3">
      <c r="A49" s="223" t="s">
        <v>238</v>
      </c>
      <c r="B49" s="223"/>
      <c r="C49" s="223"/>
      <c r="D49" s="223"/>
      <c r="E49" s="223"/>
      <c r="F49" s="223"/>
      <c r="G49" s="223"/>
      <c r="H49" s="224"/>
    </row>
    <row r="50" spans="1:8" x14ac:dyDescent="0.3">
      <c r="A50" s="35" t="s">
        <v>37</v>
      </c>
      <c r="B50" s="6"/>
      <c r="C50" s="6"/>
      <c r="D50" s="6"/>
      <c r="E50" s="6"/>
      <c r="F50" s="6"/>
      <c r="G50" s="6"/>
      <c r="H50" s="6"/>
    </row>
    <row r="51" spans="1:8" x14ac:dyDescent="0.3">
      <c r="A51" s="35" t="s">
        <v>38</v>
      </c>
      <c r="B51" s="6"/>
      <c r="C51" s="6"/>
      <c r="D51" s="6"/>
      <c r="E51" s="6"/>
      <c r="F51" s="6"/>
      <c r="G51" s="6"/>
      <c r="H51" s="6"/>
    </row>
  </sheetData>
  <mergeCells count="1">
    <mergeCell ref="A48:H4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A486-239E-4454-81AB-73811CD3DDB7}">
  <sheetPr>
    <tabColor theme="5"/>
  </sheetPr>
  <dimension ref="A1:AM51"/>
  <sheetViews>
    <sheetView topLeftCell="A39" workbookViewId="0">
      <selection activeCell="A48" sqref="A48:H48"/>
    </sheetView>
  </sheetViews>
  <sheetFormatPr defaultColWidth="9.21875" defaultRowHeight="14.4" x14ac:dyDescent="0.3"/>
  <cols>
    <col min="1" max="1" width="9.44140625" style="1" bestFit="1" customWidth="1"/>
    <col min="2" max="2" width="12.77734375" style="1" customWidth="1"/>
    <col min="3" max="3" width="13.44140625" style="1" customWidth="1"/>
    <col min="4" max="4" width="13.5546875" style="1" customWidth="1"/>
    <col min="5" max="5" width="9.44140625" style="1" customWidth="1"/>
    <col min="6" max="6" width="12.5546875" style="1" customWidth="1"/>
    <col min="7" max="7" width="9.44140625" style="1" customWidth="1"/>
    <col min="8" max="8" width="10.44140625" style="1" customWidth="1"/>
    <col min="9" max="10" width="12.44140625" style="1" customWidth="1"/>
    <col min="11" max="11" width="11.5546875" style="1" customWidth="1"/>
    <col min="12" max="15" width="9.44140625" style="1" customWidth="1"/>
    <col min="16" max="16" width="12.44140625" style="1" customWidth="1"/>
    <col min="17" max="17" width="11.44140625" style="1" customWidth="1"/>
    <col min="18" max="18" width="11.21875" style="1" customWidth="1"/>
    <col min="19" max="19" width="11.5546875" style="1" customWidth="1"/>
    <col min="20" max="20" width="15.44140625" style="1" customWidth="1"/>
    <col min="21" max="21" width="14.77734375" style="1" customWidth="1"/>
    <col min="22" max="23" width="13.21875" style="1" customWidth="1"/>
    <col min="24" max="24" width="15.44140625" style="1" customWidth="1"/>
    <col min="25" max="25" width="11.77734375" style="1" customWidth="1"/>
    <col min="26" max="16384" width="9.21875" style="1"/>
  </cols>
  <sheetData>
    <row r="1" spans="1:33" x14ac:dyDescent="0.3">
      <c r="A1" s="6"/>
      <c r="B1" s="6"/>
      <c r="C1" s="6"/>
      <c r="D1" s="6"/>
      <c r="E1" s="6"/>
      <c r="F1" s="6"/>
      <c r="G1" s="6"/>
      <c r="H1" s="6"/>
      <c r="I1" s="6"/>
      <c r="J1" s="6"/>
      <c r="K1" s="6"/>
      <c r="L1" s="15"/>
      <c r="N1" s="6"/>
      <c r="O1" s="6"/>
      <c r="P1" s="6"/>
      <c r="Q1" s="6"/>
      <c r="R1" s="6"/>
      <c r="S1" s="6"/>
      <c r="T1" s="6"/>
      <c r="U1" s="6"/>
      <c r="V1" s="6"/>
      <c r="W1" s="6"/>
      <c r="X1" s="6"/>
    </row>
    <row r="2" spans="1:33" s="20" customFormat="1" ht="15.6" x14ac:dyDescent="0.3">
      <c r="A2" s="229" t="s">
        <v>243</v>
      </c>
      <c r="B2" s="43"/>
      <c r="C2" s="43"/>
      <c r="D2" s="43"/>
      <c r="E2" s="43"/>
      <c r="F2" s="43"/>
      <c r="G2" s="43"/>
      <c r="H2" s="43"/>
      <c r="I2" s="43"/>
      <c r="J2" s="43"/>
      <c r="K2" s="43"/>
      <c r="L2" s="15"/>
      <c r="N2" s="43"/>
      <c r="O2" s="43"/>
      <c r="P2" s="43"/>
      <c r="Q2" s="43"/>
      <c r="R2" s="43"/>
      <c r="S2" s="43"/>
      <c r="T2" s="43"/>
      <c r="U2" s="43"/>
    </row>
    <row r="3" spans="1:33" s="11" customFormat="1" ht="15" customHeight="1" x14ac:dyDescent="0.3">
      <c r="L3" s="15"/>
      <c r="Z3" s="160"/>
    </row>
    <row r="4" spans="1:33" ht="69.599999999999994" x14ac:dyDescent="0.3">
      <c r="A4" s="17" t="s">
        <v>49</v>
      </c>
      <c r="B4" s="17" t="s">
        <v>43</v>
      </c>
      <c r="C4" s="17" t="s">
        <v>18</v>
      </c>
      <c r="D4" s="17" t="s">
        <v>27</v>
      </c>
      <c r="E4" s="17" t="s">
        <v>24</v>
      </c>
      <c r="F4" s="17" t="s">
        <v>12</v>
      </c>
      <c r="G4" s="17" t="s">
        <v>22</v>
      </c>
      <c r="H4" s="17" t="s">
        <v>19</v>
      </c>
      <c r="I4" s="17" t="s">
        <v>8</v>
      </c>
      <c r="J4" s="17" t="s">
        <v>29</v>
      </c>
      <c r="K4" s="17" t="s">
        <v>15</v>
      </c>
      <c r="L4" s="17" t="s">
        <v>9</v>
      </c>
      <c r="M4" s="17" t="s">
        <v>28</v>
      </c>
      <c r="N4" s="17" t="s">
        <v>204</v>
      </c>
      <c r="O4" s="17" t="s">
        <v>26</v>
      </c>
      <c r="P4" s="17" t="s">
        <v>13</v>
      </c>
      <c r="Q4" s="17" t="s">
        <v>17</v>
      </c>
      <c r="R4" s="17" t="s">
        <v>25</v>
      </c>
      <c r="S4" s="17" t="s">
        <v>21</v>
      </c>
      <c r="T4" s="17" t="s">
        <v>31</v>
      </c>
      <c r="U4" s="17" t="s">
        <v>14</v>
      </c>
      <c r="V4" s="17" t="s">
        <v>23</v>
      </c>
      <c r="W4" s="17" t="s">
        <v>20</v>
      </c>
      <c r="X4" s="163" t="s">
        <v>32</v>
      </c>
    </row>
    <row r="5" spans="1:33" x14ac:dyDescent="0.3">
      <c r="A5" s="13">
        <v>1984</v>
      </c>
      <c r="B5" s="54">
        <v>478.09222122168603</v>
      </c>
      <c r="C5" s="54">
        <v>11.094517599718834</v>
      </c>
      <c r="D5" s="54">
        <v>2.8399106518010533</v>
      </c>
      <c r="E5" s="54">
        <v>12.701863337511158</v>
      </c>
      <c r="F5" s="54">
        <v>75.118605502809388</v>
      </c>
      <c r="G5" s="54">
        <v>1.7627983755024526</v>
      </c>
      <c r="H5" s="54">
        <v>13.219584155667803</v>
      </c>
      <c r="I5" s="54">
        <v>44.250952296155326</v>
      </c>
      <c r="J5" s="54">
        <v>2.8439651480200432</v>
      </c>
      <c r="K5" s="54">
        <v>9.2363148500512366</v>
      </c>
      <c r="L5" s="54">
        <v>126.91584076726492</v>
      </c>
      <c r="M5" s="54">
        <v>14.104822494341821</v>
      </c>
      <c r="N5" s="54">
        <v>31.574114816013537</v>
      </c>
      <c r="O5" s="54">
        <v>20.387096658074089</v>
      </c>
      <c r="P5" s="54">
        <v>13.643168621215761</v>
      </c>
      <c r="Q5" s="54">
        <v>8.5669683211626069</v>
      </c>
      <c r="R5" s="54">
        <v>7.6308028831020414</v>
      </c>
      <c r="S5" s="54">
        <v>5.3062658549304951</v>
      </c>
      <c r="T5" s="54">
        <v>2.6315918395005036</v>
      </c>
      <c r="U5" s="54">
        <v>15.934146813151369</v>
      </c>
      <c r="V5" s="54">
        <v>6.1419054672591233</v>
      </c>
      <c r="W5" s="54">
        <v>13.428611931570945</v>
      </c>
      <c r="X5" s="54">
        <v>38.758372836861511</v>
      </c>
      <c r="Y5" s="12"/>
      <c r="Z5" s="46"/>
      <c r="AA5" s="12"/>
      <c r="AB5" s="12"/>
      <c r="AC5" s="12"/>
      <c r="AD5" s="12"/>
      <c r="AE5" s="12"/>
      <c r="AF5" s="12"/>
      <c r="AG5" s="12"/>
    </row>
    <row r="6" spans="1:33" x14ac:dyDescent="0.3">
      <c r="A6" s="13">
        <v>1985</v>
      </c>
      <c r="B6" s="54">
        <v>486.14868897233418</v>
      </c>
      <c r="C6" s="54">
        <v>11.657099640965599</v>
      </c>
      <c r="D6" s="54">
        <v>3.3381523413832404</v>
      </c>
      <c r="E6" s="54">
        <v>12.704377585176314</v>
      </c>
      <c r="F6" s="54">
        <v>77.220867917904187</v>
      </c>
      <c r="G6" s="54">
        <v>1.9544528722640877</v>
      </c>
      <c r="H6" s="54">
        <v>13.524208792877069</v>
      </c>
      <c r="I6" s="54">
        <v>46.00559415241532</v>
      </c>
      <c r="J6" s="54">
        <v>2.7342891473418951</v>
      </c>
      <c r="K6" s="54">
        <v>11.433372220981388</v>
      </c>
      <c r="L6" s="54">
        <v>129.06953475003922</v>
      </c>
      <c r="M6" s="54">
        <v>14.224995799305111</v>
      </c>
      <c r="N6" s="54">
        <v>31.083080016346905</v>
      </c>
      <c r="O6" s="54">
        <v>19.857770711492474</v>
      </c>
      <c r="P6" s="54">
        <v>13.703309759245272</v>
      </c>
      <c r="Q6" s="54">
        <v>9.1947670135310862</v>
      </c>
      <c r="R6" s="54">
        <v>7.8018519815276557</v>
      </c>
      <c r="S6" s="54">
        <v>6.0065389155396343</v>
      </c>
      <c r="T6" s="54">
        <v>2.3200945934119388</v>
      </c>
      <c r="U6" s="54">
        <v>16.18518942859065</v>
      </c>
      <c r="V6" s="54">
        <v>6.3008508322708634</v>
      </c>
      <c r="W6" s="54">
        <v>12.288607778307192</v>
      </c>
      <c r="X6" s="54">
        <v>37.53968272141708</v>
      </c>
      <c r="Y6" s="12"/>
      <c r="Z6" s="12"/>
      <c r="AA6" s="12"/>
      <c r="AB6" s="12"/>
      <c r="AC6" s="12"/>
      <c r="AD6" s="12"/>
      <c r="AE6" s="12"/>
      <c r="AF6" s="12"/>
      <c r="AG6" s="12"/>
    </row>
    <row r="7" spans="1:33" x14ac:dyDescent="0.3">
      <c r="A7" s="13">
        <v>1986</v>
      </c>
      <c r="B7" s="54">
        <v>471.81920722043935</v>
      </c>
      <c r="C7" s="54">
        <v>11.215465130012083</v>
      </c>
      <c r="D7" s="54">
        <v>3.1880549876952484</v>
      </c>
      <c r="E7" s="54">
        <v>13.069162211487274</v>
      </c>
      <c r="F7" s="54">
        <v>74.078363565000473</v>
      </c>
      <c r="G7" s="54">
        <v>1.7755166330867145</v>
      </c>
      <c r="H7" s="54">
        <v>13.93714039928164</v>
      </c>
      <c r="I7" s="54">
        <v>47.246109636219039</v>
      </c>
      <c r="J7" s="54">
        <v>2.5368656516785828</v>
      </c>
      <c r="K7" s="54">
        <v>10.084750435694858</v>
      </c>
      <c r="L7" s="54">
        <v>124.26796295071168</v>
      </c>
      <c r="M7" s="54">
        <v>12.797679683319354</v>
      </c>
      <c r="N7" s="54">
        <v>29.081363337599321</v>
      </c>
      <c r="O7" s="54">
        <v>18.238163494146875</v>
      </c>
      <c r="P7" s="54">
        <v>12.526994645003713</v>
      </c>
      <c r="Q7" s="54">
        <v>9.7127837884172497</v>
      </c>
      <c r="R7" s="54">
        <v>7.3184377371175522</v>
      </c>
      <c r="S7" s="54">
        <v>5.8273867176517689</v>
      </c>
      <c r="T7" s="54">
        <v>2.4607549111286313</v>
      </c>
      <c r="U7" s="54">
        <v>15.904155527872316</v>
      </c>
      <c r="V7" s="54">
        <v>5.9447564671953668</v>
      </c>
      <c r="W7" s="54">
        <v>13.14141205510753</v>
      </c>
      <c r="X7" s="54">
        <v>37.465927255012076</v>
      </c>
      <c r="Y7" s="12"/>
      <c r="Z7" s="12"/>
      <c r="AA7" s="12"/>
      <c r="AB7" s="12"/>
      <c r="AC7" s="12"/>
      <c r="AD7" s="12"/>
      <c r="AE7" s="12"/>
      <c r="AF7" s="12"/>
      <c r="AG7" s="12"/>
    </row>
    <row r="8" spans="1:33" x14ac:dyDescent="0.3">
      <c r="A8" s="13">
        <v>1987</v>
      </c>
      <c r="B8" s="54">
        <v>480.96590293042334</v>
      </c>
      <c r="C8" s="54">
        <v>11.394856653242453</v>
      </c>
      <c r="D8" s="54">
        <v>2.838150286075928</v>
      </c>
      <c r="E8" s="54">
        <v>12.709830015433305</v>
      </c>
      <c r="F8" s="54">
        <v>73.326456739218216</v>
      </c>
      <c r="G8" s="54">
        <v>2.0640961414538519</v>
      </c>
      <c r="H8" s="54">
        <v>14.493002721928956</v>
      </c>
      <c r="I8" s="54">
        <v>49.926040959760591</v>
      </c>
      <c r="J8" s="54">
        <v>2.5683267119238478</v>
      </c>
      <c r="K8" s="54">
        <v>11.137424526445075</v>
      </c>
      <c r="L8" s="54">
        <v>127.69399283990604</v>
      </c>
      <c r="M8" s="54">
        <v>12.22655643319345</v>
      </c>
      <c r="N8" s="54">
        <v>30.656667841230302</v>
      </c>
      <c r="O8" s="54">
        <v>18.549460868604257</v>
      </c>
      <c r="P8" s="54">
        <v>13.296774268852806</v>
      </c>
      <c r="Q8" s="54">
        <v>10.602617316370745</v>
      </c>
      <c r="R8" s="54">
        <v>7.4470001781781185</v>
      </c>
      <c r="S8" s="54">
        <v>5.8749617902963331</v>
      </c>
      <c r="T8" s="54">
        <v>2.4531466288450887</v>
      </c>
      <c r="U8" s="54">
        <v>16.496619138744226</v>
      </c>
      <c r="V8" s="54">
        <v>5.5157653306624823</v>
      </c>
      <c r="W8" s="54">
        <v>12.879517404368187</v>
      </c>
      <c r="X8" s="54">
        <v>36.814638135689123</v>
      </c>
      <c r="Y8" s="12"/>
      <c r="Z8" s="12"/>
      <c r="AA8" s="12"/>
      <c r="AB8" s="12"/>
      <c r="AC8" s="12"/>
      <c r="AD8" s="12"/>
      <c r="AE8" s="12"/>
      <c r="AF8" s="12"/>
      <c r="AG8" s="12"/>
    </row>
    <row r="9" spans="1:33" x14ac:dyDescent="0.3">
      <c r="A9" s="13">
        <v>1988</v>
      </c>
      <c r="B9" s="54">
        <v>489.33098433027277</v>
      </c>
      <c r="C9" s="54">
        <v>10.938316170150005</v>
      </c>
      <c r="D9" s="54">
        <v>2.8838214414129499</v>
      </c>
      <c r="E9" s="54">
        <v>11.357057778007448</v>
      </c>
      <c r="F9" s="54">
        <v>70.898401895288643</v>
      </c>
      <c r="G9" s="54">
        <v>2.068177600125181</v>
      </c>
      <c r="H9" s="54">
        <v>13.726641626782971</v>
      </c>
      <c r="I9" s="54">
        <v>52.283762127511324</v>
      </c>
      <c r="J9" s="54">
        <v>2.6465999080421345</v>
      </c>
      <c r="K9" s="54">
        <v>11.042549941720019</v>
      </c>
      <c r="L9" s="54">
        <v>137.46101453709932</v>
      </c>
      <c r="M9" s="54">
        <v>11.760424428839514</v>
      </c>
      <c r="N9" s="54">
        <v>30.084478031892932</v>
      </c>
      <c r="O9" s="54">
        <v>18.556136882541452</v>
      </c>
      <c r="P9" s="54">
        <v>14.100137426487699</v>
      </c>
      <c r="Q9" s="54">
        <v>10.043013089100224</v>
      </c>
      <c r="R9" s="54">
        <v>7.6833791730096523</v>
      </c>
      <c r="S9" s="54">
        <v>5.7996594305859857</v>
      </c>
      <c r="T9" s="54">
        <v>2.2217103233576863</v>
      </c>
      <c r="U9" s="54">
        <v>16.820487984806753</v>
      </c>
      <c r="V9" s="54">
        <v>6.0489304523570704</v>
      </c>
      <c r="W9" s="54">
        <v>13.06280078271358</v>
      </c>
      <c r="X9" s="54">
        <v>37.843483298440205</v>
      </c>
      <c r="Y9" s="12"/>
      <c r="Z9" s="12"/>
      <c r="AA9" s="12"/>
      <c r="AB9" s="12"/>
      <c r="AC9" s="12"/>
      <c r="AD9" s="12"/>
      <c r="AE9" s="12"/>
      <c r="AF9" s="12"/>
      <c r="AG9" s="12"/>
    </row>
    <row r="10" spans="1:33" x14ac:dyDescent="0.3">
      <c r="A10" s="13">
        <v>1989</v>
      </c>
      <c r="B10" s="54">
        <v>479.32942885484948</v>
      </c>
      <c r="C10" s="54">
        <v>11.187045475896216</v>
      </c>
      <c r="D10" s="54">
        <v>2.8500222928500309</v>
      </c>
      <c r="E10" s="54">
        <v>11.343267411077113</v>
      </c>
      <c r="F10" s="54">
        <v>69.713298055478504</v>
      </c>
      <c r="G10" s="54">
        <v>2.1124965167539926</v>
      </c>
      <c r="H10" s="54">
        <v>12.602604332021308</v>
      </c>
      <c r="I10" s="54">
        <v>52.598381039068251</v>
      </c>
      <c r="J10" s="54">
        <v>2.6483817123213678</v>
      </c>
      <c r="K10" s="54">
        <v>10.482127653355336</v>
      </c>
      <c r="L10" s="54">
        <v>135.9073125418731</v>
      </c>
      <c r="M10" s="54">
        <v>11.529312810881027</v>
      </c>
      <c r="N10" s="54">
        <v>28.012900739499145</v>
      </c>
      <c r="O10" s="54">
        <v>17.841884914697197</v>
      </c>
      <c r="P10" s="54">
        <v>12.051236259787933</v>
      </c>
      <c r="Q10" s="54">
        <v>9.9385888931580073</v>
      </c>
      <c r="R10" s="54">
        <v>7.3068311103791448</v>
      </c>
      <c r="S10" s="54">
        <v>6.2062199794485426</v>
      </c>
      <c r="T10" s="54">
        <v>2.7145101783596415</v>
      </c>
      <c r="U10" s="54">
        <v>17.612067725616104</v>
      </c>
      <c r="V10" s="54">
        <v>5.5885332831267647</v>
      </c>
      <c r="W10" s="54">
        <v>12.2165074901697</v>
      </c>
      <c r="X10" s="54">
        <v>36.865898439031128</v>
      </c>
      <c r="Y10" s="12"/>
      <c r="Z10" s="12"/>
      <c r="AA10" s="12"/>
      <c r="AB10" s="12"/>
      <c r="AC10" s="12"/>
      <c r="AD10" s="12"/>
      <c r="AE10" s="12"/>
      <c r="AF10" s="12"/>
      <c r="AG10" s="12"/>
    </row>
    <row r="11" spans="1:33" x14ac:dyDescent="0.3">
      <c r="A11" s="13">
        <v>1990</v>
      </c>
      <c r="B11" s="54">
        <v>483.21622014508637</v>
      </c>
      <c r="C11" s="54">
        <v>10.955530046300854</v>
      </c>
      <c r="D11" s="54">
        <v>3.0859270509974484</v>
      </c>
      <c r="E11" s="54">
        <v>10.800079365814574</v>
      </c>
      <c r="F11" s="54">
        <v>69.915215417989501</v>
      </c>
      <c r="G11" s="54">
        <v>1.9281190296968567</v>
      </c>
      <c r="H11" s="54">
        <v>13.047802007708089</v>
      </c>
      <c r="I11" s="54">
        <v>54.896854682980802</v>
      </c>
      <c r="J11" s="54">
        <v>2.6125443651616442</v>
      </c>
      <c r="K11" s="54">
        <v>10.381838538540171</v>
      </c>
      <c r="L11" s="54">
        <v>134.77258992104115</v>
      </c>
      <c r="M11" s="54">
        <v>12.113707678034542</v>
      </c>
      <c r="N11" s="54">
        <v>28.463933933243354</v>
      </c>
      <c r="O11" s="54">
        <v>18.230624071241095</v>
      </c>
      <c r="P11" s="54">
        <v>12.212092120613566</v>
      </c>
      <c r="Q11" s="54">
        <v>10.428286884814009</v>
      </c>
      <c r="R11" s="54">
        <v>7.5845904841943188</v>
      </c>
      <c r="S11" s="54">
        <v>6.3363600426355617</v>
      </c>
      <c r="T11" s="54">
        <v>2.7217706859005295</v>
      </c>
      <c r="U11" s="54">
        <v>17.333631660619979</v>
      </c>
      <c r="V11" s="54">
        <v>6.1399887143503999</v>
      </c>
      <c r="W11" s="54">
        <v>12.15325181625872</v>
      </c>
      <c r="X11" s="54">
        <v>37.101481626949202</v>
      </c>
      <c r="Y11" s="12"/>
      <c r="Z11" s="12"/>
      <c r="AA11" s="12"/>
      <c r="AB11" s="12"/>
      <c r="AC11" s="12"/>
      <c r="AD11" s="12"/>
      <c r="AE11" s="12"/>
      <c r="AF11" s="12"/>
      <c r="AG11" s="12"/>
    </row>
    <row r="12" spans="1:33" x14ac:dyDescent="0.3">
      <c r="A12" s="13">
        <v>1991</v>
      </c>
      <c r="B12" s="54">
        <v>490.95375179205081</v>
      </c>
      <c r="C12" s="54">
        <v>10.94221592634598</v>
      </c>
      <c r="D12" s="54">
        <v>3.3970221604731221</v>
      </c>
      <c r="E12" s="54">
        <v>10.164192756931003</v>
      </c>
      <c r="F12" s="54">
        <v>67.906386186752371</v>
      </c>
      <c r="G12" s="54">
        <v>1.9866348366210778</v>
      </c>
      <c r="H12" s="54">
        <v>13.191557455912072</v>
      </c>
      <c r="I12" s="54">
        <v>56.770923483848712</v>
      </c>
      <c r="J12" s="54">
        <v>2.8469569083803061</v>
      </c>
      <c r="K12" s="54">
        <v>10.68884643639864</v>
      </c>
      <c r="L12" s="54">
        <v>141.90926605994912</v>
      </c>
      <c r="M12" s="54">
        <v>11.175017294824899</v>
      </c>
      <c r="N12" s="54">
        <v>28.250517700696147</v>
      </c>
      <c r="O12" s="54">
        <v>18.256470150101535</v>
      </c>
      <c r="P12" s="54">
        <v>12.35406030507465</v>
      </c>
      <c r="Q12" s="54">
        <v>10.349807684013154</v>
      </c>
      <c r="R12" s="54">
        <v>7.6808098397830227</v>
      </c>
      <c r="S12" s="54">
        <v>6.5845429516561396</v>
      </c>
      <c r="T12" s="54">
        <v>2.4269914341483112</v>
      </c>
      <c r="U12" s="54">
        <v>17.723938359506384</v>
      </c>
      <c r="V12" s="54">
        <v>5.7236013206459653</v>
      </c>
      <c r="W12" s="54">
        <v>12.234623837581914</v>
      </c>
      <c r="X12" s="54">
        <v>38.389368702406351</v>
      </c>
      <c r="Y12" s="12"/>
      <c r="Z12" s="12"/>
      <c r="AA12" s="12"/>
      <c r="AB12" s="12"/>
      <c r="AC12" s="12"/>
      <c r="AD12" s="12"/>
      <c r="AE12" s="12"/>
      <c r="AF12" s="12"/>
      <c r="AG12" s="12"/>
    </row>
    <row r="13" spans="1:33" x14ac:dyDescent="0.3">
      <c r="A13" s="13">
        <v>1992</v>
      </c>
      <c r="B13" s="54">
        <v>507.4441367188528</v>
      </c>
      <c r="C13" s="54">
        <v>11.408666288907106</v>
      </c>
      <c r="D13" s="54">
        <v>3.2034045191625924</v>
      </c>
      <c r="E13" s="54">
        <v>10.558457637072754</v>
      </c>
      <c r="F13" s="54">
        <v>70.836380039670118</v>
      </c>
      <c r="G13" s="54">
        <v>2.875469460647027</v>
      </c>
      <c r="H13" s="54">
        <v>13.776361524621615</v>
      </c>
      <c r="I13" s="54">
        <v>60.763098749514654</v>
      </c>
      <c r="J13" s="54">
        <v>2.5998577867295278</v>
      </c>
      <c r="K13" s="54">
        <v>10.708138248623703</v>
      </c>
      <c r="L13" s="54">
        <v>144.17278436609493</v>
      </c>
      <c r="M13" s="54">
        <v>11.351771091410436</v>
      </c>
      <c r="N13" s="54">
        <v>28.896940970355761</v>
      </c>
      <c r="O13" s="54">
        <v>17.487811871576717</v>
      </c>
      <c r="P13" s="54">
        <v>11.755577097526922</v>
      </c>
      <c r="Q13" s="54">
        <v>10.217435861564356</v>
      </c>
      <c r="R13" s="54">
        <v>7.2860848113272185</v>
      </c>
      <c r="S13" s="54">
        <v>7.5337777250752858</v>
      </c>
      <c r="T13" s="54">
        <v>2.5449508362068523</v>
      </c>
      <c r="U13" s="54">
        <v>18.022984871028566</v>
      </c>
      <c r="V13" s="54">
        <v>5.9736157218919894</v>
      </c>
      <c r="W13" s="54">
        <v>12.852525031317871</v>
      </c>
      <c r="X13" s="54">
        <v>42.618042208526767</v>
      </c>
      <c r="Y13" s="12"/>
      <c r="Z13" s="12"/>
      <c r="AA13" s="12"/>
      <c r="AB13" s="12"/>
      <c r="AC13" s="12"/>
      <c r="AD13" s="12"/>
      <c r="AE13" s="12"/>
      <c r="AF13" s="12"/>
      <c r="AG13" s="12"/>
    </row>
    <row r="14" spans="1:33" x14ac:dyDescent="0.3">
      <c r="A14" s="13">
        <v>1993</v>
      </c>
      <c r="B14" s="54">
        <v>507.34240577516022</v>
      </c>
      <c r="C14" s="54">
        <v>11.35492978156914</v>
      </c>
      <c r="D14" s="54">
        <v>3.2645857658091257</v>
      </c>
      <c r="E14" s="54">
        <v>9.9982446892518055</v>
      </c>
      <c r="F14" s="54">
        <v>69.974644959396741</v>
      </c>
      <c r="G14" s="54">
        <v>2.554272884318046</v>
      </c>
      <c r="H14" s="54">
        <v>13.903498789693346</v>
      </c>
      <c r="I14" s="54">
        <v>62.520735338683551</v>
      </c>
      <c r="J14" s="54">
        <v>2.5527261895689701</v>
      </c>
      <c r="K14" s="54">
        <v>11.156908658060782</v>
      </c>
      <c r="L14" s="54">
        <v>140.01081114183069</v>
      </c>
      <c r="M14" s="54">
        <v>11.408738800160521</v>
      </c>
      <c r="N14" s="54">
        <v>30.319846799732346</v>
      </c>
      <c r="O14" s="54">
        <v>18.332115768820174</v>
      </c>
      <c r="P14" s="54">
        <v>12.585483722888315</v>
      </c>
      <c r="Q14" s="54">
        <v>10.523245954090129</v>
      </c>
      <c r="R14" s="54">
        <v>7.6493182377540059</v>
      </c>
      <c r="S14" s="54">
        <v>7.7843087813769802</v>
      </c>
      <c r="T14" s="54">
        <v>2.415545140845794</v>
      </c>
      <c r="U14" s="54">
        <v>18.055636260549637</v>
      </c>
      <c r="V14" s="54">
        <v>6.03562190721847</v>
      </c>
      <c r="W14" s="54">
        <v>12.594912569980378</v>
      </c>
      <c r="X14" s="54">
        <v>42.346273633561246</v>
      </c>
      <c r="Y14" s="12"/>
      <c r="Z14" s="12"/>
      <c r="AA14" s="12"/>
      <c r="AB14" s="12"/>
      <c r="AC14" s="12"/>
      <c r="AD14" s="12"/>
      <c r="AE14" s="12"/>
      <c r="AF14" s="12"/>
      <c r="AG14" s="12"/>
    </row>
    <row r="15" spans="1:33" x14ac:dyDescent="0.3">
      <c r="A15" s="13">
        <v>1994</v>
      </c>
      <c r="B15" s="54">
        <v>505.40407469119043</v>
      </c>
      <c r="C15" s="54">
        <v>11.853681754271292</v>
      </c>
      <c r="D15" s="54">
        <v>3.3843098987487616</v>
      </c>
      <c r="E15" s="54">
        <v>10.306063999217614</v>
      </c>
      <c r="F15" s="54">
        <v>69.231991855664262</v>
      </c>
      <c r="G15" s="54">
        <v>2.9041380694956125</v>
      </c>
      <c r="H15" s="54">
        <v>14.487345617250817</v>
      </c>
      <c r="I15" s="54">
        <v>61.418130359981959</v>
      </c>
      <c r="J15" s="54">
        <v>2.2874515430597571</v>
      </c>
      <c r="K15" s="54">
        <v>11.289760307152243</v>
      </c>
      <c r="L15" s="54">
        <v>139.69432308547758</v>
      </c>
      <c r="M15" s="54">
        <v>11.052060714947745</v>
      </c>
      <c r="N15" s="54">
        <v>29.785182277139434</v>
      </c>
      <c r="O15" s="54">
        <v>17.786711662191799</v>
      </c>
      <c r="P15" s="54">
        <v>12.185797696009962</v>
      </c>
      <c r="Q15" s="54">
        <v>10.208424107687932</v>
      </c>
      <c r="R15" s="54">
        <v>7.81411837000016</v>
      </c>
      <c r="S15" s="54">
        <v>8.2896561088585656</v>
      </c>
      <c r="T15" s="54">
        <v>2.5607905122831101</v>
      </c>
      <c r="U15" s="54">
        <v>19.103094692794414</v>
      </c>
      <c r="V15" s="54">
        <v>6.1861683688666327</v>
      </c>
      <c r="W15" s="54">
        <v>12.223081343549293</v>
      </c>
      <c r="X15" s="54">
        <v>41.351792346541501</v>
      </c>
      <c r="Y15" s="12"/>
      <c r="Z15" s="12"/>
      <c r="AA15" s="12"/>
      <c r="AB15" s="12"/>
      <c r="AC15" s="12"/>
      <c r="AD15" s="12"/>
      <c r="AE15" s="12"/>
      <c r="AF15" s="12"/>
      <c r="AG15" s="12"/>
    </row>
    <row r="16" spans="1:33" x14ac:dyDescent="0.3">
      <c r="A16" s="13">
        <v>1995</v>
      </c>
      <c r="B16" s="54">
        <v>503.71933513670501</v>
      </c>
      <c r="C16" s="54">
        <v>10.761940766570811</v>
      </c>
      <c r="D16" s="54">
        <v>2.9431841917541774</v>
      </c>
      <c r="E16" s="54">
        <v>9.5402618862207742</v>
      </c>
      <c r="F16" s="54">
        <v>66.942712250132942</v>
      </c>
      <c r="G16" s="54">
        <v>2.8868247862602772</v>
      </c>
      <c r="H16" s="54">
        <v>12.801283534973276</v>
      </c>
      <c r="I16" s="54">
        <v>62.934767481073429</v>
      </c>
      <c r="J16" s="54">
        <v>2.72821626629249</v>
      </c>
      <c r="K16" s="54">
        <v>11.5398115977966</v>
      </c>
      <c r="L16" s="54">
        <v>139.33425475596687</v>
      </c>
      <c r="M16" s="54">
        <v>10.825467951848392</v>
      </c>
      <c r="N16" s="54">
        <v>28.680596645488098</v>
      </c>
      <c r="O16" s="54">
        <v>18.523849541726388</v>
      </c>
      <c r="P16" s="54">
        <v>12.325980354385994</v>
      </c>
      <c r="Q16" s="54">
        <v>10.897375884653659</v>
      </c>
      <c r="R16" s="54">
        <v>7.7772848119433808</v>
      </c>
      <c r="S16" s="54">
        <v>8.470525554716053</v>
      </c>
      <c r="T16" s="54">
        <v>2.5976754173987082</v>
      </c>
      <c r="U16" s="54">
        <v>18.657229659240251</v>
      </c>
      <c r="V16" s="54">
        <v>6.0858160619543584</v>
      </c>
      <c r="W16" s="54">
        <v>12.150621566338781</v>
      </c>
      <c r="X16" s="54">
        <v>44.313654169969361</v>
      </c>
      <c r="Y16" s="12"/>
      <c r="Z16" s="12"/>
      <c r="AA16" s="12"/>
      <c r="AB16" s="12"/>
      <c r="AC16" s="12"/>
      <c r="AD16" s="12"/>
      <c r="AE16" s="12"/>
      <c r="AF16" s="12"/>
      <c r="AG16" s="12"/>
    </row>
    <row r="17" spans="1:33" x14ac:dyDescent="0.3">
      <c r="A17" s="13">
        <v>1996</v>
      </c>
      <c r="B17" s="54">
        <v>502.15349605662408</v>
      </c>
      <c r="C17" s="54">
        <v>10.632126192751473</v>
      </c>
      <c r="D17" s="54">
        <v>3.3453224210412316</v>
      </c>
      <c r="E17" s="54">
        <v>9.5878920067181941</v>
      </c>
      <c r="F17" s="54">
        <v>65.001468529046122</v>
      </c>
      <c r="G17" s="54">
        <v>3.102126937270187</v>
      </c>
      <c r="H17" s="54">
        <v>13.856349828006081</v>
      </c>
      <c r="I17" s="54">
        <v>65.341502169857563</v>
      </c>
      <c r="J17" s="54">
        <v>2.8375856908399486</v>
      </c>
      <c r="K17" s="54">
        <v>11.875947957863962</v>
      </c>
      <c r="L17" s="54">
        <v>139.47689641491013</v>
      </c>
      <c r="M17" s="54">
        <v>10.822330363118001</v>
      </c>
      <c r="N17" s="54">
        <v>28.539493274375001</v>
      </c>
      <c r="O17" s="54">
        <v>17.583120333987409</v>
      </c>
      <c r="P17" s="54">
        <v>11.561248529553481</v>
      </c>
      <c r="Q17" s="54">
        <v>10.678916209086363</v>
      </c>
      <c r="R17" s="54">
        <v>7.565494027627202</v>
      </c>
      <c r="S17" s="54">
        <v>8.5175153603300497</v>
      </c>
      <c r="T17" s="54">
        <v>2.4293624698126113</v>
      </c>
      <c r="U17" s="54">
        <v>18.63813459622801</v>
      </c>
      <c r="V17" s="54">
        <v>5.4967464173530152</v>
      </c>
      <c r="W17" s="54">
        <v>12.181853381453353</v>
      </c>
      <c r="X17" s="54">
        <v>43.082062945394618</v>
      </c>
      <c r="Y17" s="12"/>
      <c r="Z17" s="12"/>
      <c r="AA17" s="12"/>
      <c r="AB17" s="12"/>
      <c r="AC17" s="12"/>
      <c r="AD17" s="12"/>
      <c r="AE17" s="12"/>
      <c r="AF17" s="12"/>
      <c r="AG17" s="12"/>
    </row>
    <row r="18" spans="1:33" x14ac:dyDescent="0.3">
      <c r="A18" s="13">
        <v>1997</v>
      </c>
      <c r="B18" s="54">
        <v>506.69492683410095</v>
      </c>
      <c r="C18" s="54">
        <v>10.940918828944737</v>
      </c>
      <c r="D18" s="54">
        <v>3.205169834332021</v>
      </c>
      <c r="E18" s="54">
        <v>8.9132657346049378</v>
      </c>
      <c r="F18" s="54">
        <v>65.193107954215264</v>
      </c>
      <c r="G18" s="54">
        <v>2.9894832399345392</v>
      </c>
      <c r="H18" s="54">
        <v>13.853572619093223</v>
      </c>
      <c r="I18" s="54">
        <v>64.927027302372821</v>
      </c>
      <c r="J18" s="54">
        <v>2.4896325983677596</v>
      </c>
      <c r="K18" s="54">
        <v>11.711862344899004</v>
      </c>
      <c r="L18" s="54">
        <v>144.28683832164722</v>
      </c>
      <c r="M18" s="54">
        <v>9.9915081519542071</v>
      </c>
      <c r="N18" s="54">
        <v>29.00414310669732</v>
      </c>
      <c r="O18" s="54">
        <v>17.131452679734902</v>
      </c>
      <c r="P18" s="54">
        <v>11.935784615649839</v>
      </c>
      <c r="Q18" s="54">
        <v>9.989719699159803</v>
      </c>
      <c r="R18" s="54">
        <v>8.0460505770938155</v>
      </c>
      <c r="S18" s="54">
        <v>8.632303541958164</v>
      </c>
      <c r="T18" s="54">
        <v>2.4506866984999793</v>
      </c>
      <c r="U18" s="54">
        <v>19.620957424709523</v>
      </c>
      <c r="V18" s="54">
        <v>6.3206896773619974</v>
      </c>
      <c r="W18" s="54">
        <v>11.997482201606498</v>
      </c>
      <c r="X18" s="54">
        <v>43.063269681263336</v>
      </c>
      <c r="Y18" s="12"/>
      <c r="Z18" s="12"/>
      <c r="AA18" s="12"/>
      <c r="AB18" s="12"/>
      <c r="AC18" s="12"/>
      <c r="AD18" s="12"/>
      <c r="AE18" s="12"/>
      <c r="AF18" s="12"/>
      <c r="AG18" s="12"/>
    </row>
    <row r="19" spans="1:33" x14ac:dyDescent="0.3">
      <c r="A19" s="13">
        <v>1998</v>
      </c>
      <c r="B19" s="54">
        <v>518.58454838332716</v>
      </c>
      <c r="C19" s="54">
        <v>10.287504709018174</v>
      </c>
      <c r="D19" s="54">
        <v>2.9129714505941275</v>
      </c>
      <c r="E19" s="54">
        <v>8.9603179063104488</v>
      </c>
      <c r="F19" s="54">
        <v>68.453156443394221</v>
      </c>
      <c r="G19" s="54">
        <v>3.5607939319370665</v>
      </c>
      <c r="H19" s="54">
        <v>13.712655172532688</v>
      </c>
      <c r="I19" s="54">
        <v>67.442301868596346</v>
      </c>
      <c r="J19" s="54">
        <v>2.9770478652371901</v>
      </c>
      <c r="K19" s="54">
        <v>11.984914589894553</v>
      </c>
      <c r="L19" s="54">
        <v>146.67868486814518</v>
      </c>
      <c r="M19" s="54">
        <v>9.6256288235322547</v>
      </c>
      <c r="N19" s="54">
        <v>29.638630836761681</v>
      </c>
      <c r="O19" s="54">
        <v>17.235428962560469</v>
      </c>
      <c r="P19" s="54">
        <v>12.737921058007995</v>
      </c>
      <c r="Q19" s="54">
        <v>10.289483496021694</v>
      </c>
      <c r="R19" s="54">
        <v>7.7848881595696584</v>
      </c>
      <c r="S19" s="54">
        <v>8.8381498202646647</v>
      </c>
      <c r="T19" s="54">
        <v>2.3328140804110173</v>
      </c>
      <c r="U19" s="54">
        <v>19.977792889472127</v>
      </c>
      <c r="V19" s="54">
        <v>6.3379491404724382</v>
      </c>
      <c r="W19" s="54">
        <v>12.230583017157706</v>
      </c>
      <c r="X19" s="54">
        <v>44.584929293435522</v>
      </c>
      <c r="Y19" s="12"/>
      <c r="Z19" s="12"/>
      <c r="AA19" s="12"/>
      <c r="AB19" s="12"/>
      <c r="AC19" s="12"/>
      <c r="AD19" s="12"/>
      <c r="AE19" s="12"/>
      <c r="AF19" s="12"/>
      <c r="AG19" s="12"/>
    </row>
    <row r="20" spans="1:33" x14ac:dyDescent="0.3">
      <c r="A20" s="13">
        <v>1999</v>
      </c>
      <c r="B20" s="54">
        <v>519.20058501937046</v>
      </c>
      <c r="C20" s="54">
        <v>9.7878217558444707</v>
      </c>
      <c r="D20" s="54">
        <v>3.0309235082820054</v>
      </c>
      <c r="E20" s="54">
        <v>8.3455906685570849</v>
      </c>
      <c r="F20" s="54">
        <v>67.319757145811963</v>
      </c>
      <c r="G20" s="54">
        <v>3.0327885912304025</v>
      </c>
      <c r="H20" s="54">
        <v>12.99773430600224</v>
      </c>
      <c r="I20" s="54">
        <v>67.639863567745522</v>
      </c>
      <c r="J20" s="54">
        <v>2.8442407402571401</v>
      </c>
      <c r="K20" s="54">
        <v>12.628073640220942</v>
      </c>
      <c r="L20" s="54">
        <v>149.17532780858696</v>
      </c>
      <c r="M20" s="54">
        <v>9.7537800011907283</v>
      </c>
      <c r="N20" s="54">
        <v>29.258801164245988</v>
      </c>
      <c r="O20" s="54">
        <v>16.549295101426328</v>
      </c>
      <c r="P20" s="54">
        <v>12.074668242589981</v>
      </c>
      <c r="Q20" s="54">
        <v>10.757852991795946</v>
      </c>
      <c r="R20" s="54">
        <v>7.9445899851830539</v>
      </c>
      <c r="S20" s="54">
        <v>10.400451810671882</v>
      </c>
      <c r="T20" s="54">
        <v>2.299150258389187</v>
      </c>
      <c r="U20" s="54">
        <v>19.554986051585857</v>
      </c>
      <c r="V20" s="54">
        <v>6.3810593049457012</v>
      </c>
      <c r="W20" s="54">
        <v>12.552541118914478</v>
      </c>
      <c r="X20" s="54">
        <v>44.871287255892533</v>
      </c>
      <c r="Y20" s="12"/>
      <c r="Z20" s="12"/>
      <c r="AA20" s="12"/>
      <c r="AB20" s="12"/>
      <c r="AC20" s="12"/>
      <c r="AD20" s="12"/>
      <c r="AE20" s="12"/>
      <c r="AF20" s="12"/>
      <c r="AG20" s="12"/>
    </row>
    <row r="21" spans="1:33" x14ac:dyDescent="0.3">
      <c r="A21" s="13">
        <v>2000</v>
      </c>
      <c r="B21" s="54">
        <v>520.32280540890872</v>
      </c>
      <c r="C21" s="54">
        <v>10.595719622073865</v>
      </c>
      <c r="D21" s="54">
        <v>2.9712223922221539</v>
      </c>
      <c r="E21" s="54">
        <v>8.6690499145974318</v>
      </c>
      <c r="F21" s="54">
        <v>68.592581806165697</v>
      </c>
      <c r="G21" s="54">
        <v>3.3767272822478795</v>
      </c>
      <c r="H21" s="54">
        <v>13.225099160859857</v>
      </c>
      <c r="I21" s="54">
        <v>69.603385083325236</v>
      </c>
      <c r="J21" s="54">
        <v>2.6822505533688838</v>
      </c>
      <c r="K21" s="54">
        <v>12.923022817259293</v>
      </c>
      <c r="L21" s="54">
        <v>144.26441837575086</v>
      </c>
      <c r="M21" s="54">
        <v>9.4030036308992528</v>
      </c>
      <c r="N21" s="54">
        <v>29.468408604185282</v>
      </c>
      <c r="O21" s="54">
        <v>17.208179601442044</v>
      </c>
      <c r="P21" s="54">
        <v>11.45205346290124</v>
      </c>
      <c r="Q21" s="54">
        <v>11.199020172748094</v>
      </c>
      <c r="R21" s="54">
        <v>7.5554817262051817</v>
      </c>
      <c r="S21" s="54">
        <v>11.181213646548532</v>
      </c>
      <c r="T21" s="54">
        <v>2.4140996927207512</v>
      </c>
      <c r="U21" s="54">
        <v>19.744933323419399</v>
      </c>
      <c r="V21" s="54">
        <v>6.3333836227677001</v>
      </c>
      <c r="W21" s="54">
        <v>12.640838453571217</v>
      </c>
      <c r="X21" s="54">
        <v>44.818712463628898</v>
      </c>
      <c r="Y21" s="12"/>
      <c r="Z21" s="12"/>
      <c r="AA21" s="12"/>
      <c r="AB21" s="12"/>
      <c r="AC21" s="12"/>
      <c r="AD21" s="12"/>
      <c r="AE21" s="12"/>
      <c r="AF21" s="12"/>
      <c r="AG21" s="12"/>
    </row>
    <row r="22" spans="1:33" x14ac:dyDescent="0.3">
      <c r="A22" s="13">
        <v>2001</v>
      </c>
      <c r="B22" s="54">
        <v>516.00606862173026</v>
      </c>
      <c r="C22" s="54">
        <v>9.960764148709405</v>
      </c>
      <c r="D22" s="54">
        <v>2.8001201046963549</v>
      </c>
      <c r="E22" s="54">
        <v>8.0351923892778263</v>
      </c>
      <c r="F22" s="54">
        <v>67.626353867966372</v>
      </c>
      <c r="G22" s="54">
        <v>3.3159815282523208</v>
      </c>
      <c r="H22" s="54">
        <v>13.139671386459318</v>
      </c>
      <c r="I22" s="54">
        <v>69.543817325895404</v>
      </c>
      <c r="J22" s="54">
        <v>2.711107564105844</v>
      </c>
      <c r="K22" s="54">
        <v>13.052750854117775</v>
      </c>
      <c r="L22" s="54">
        <v>141.95939703341838</v>
      </c>
      <c r="M22" s="54">
        <v>9.363917875081972</v>
      </c>
      <c r="N22" s="54">
        <v>28.631746533964826</v>
      </c>
      <c r="O22" s="54">
        <v>17.218644483924681</v>
      </c>
      <c r="P22" s="54">
        <v>11.800939023274699</v>
      </c>
      <c r="Q22" s="54">
        <v>11.494188368873491</v>
      </c>
      <c r="R22" s="54">
        <v>7.7270552877782555</v>
      </c>
      <c r="S22" s="54">
        <v>12.079318035414438</v>
      </c>
      <c r="T22" s="54">
        <v>2.3122676218855926</v>
      </c>
      <c r="U22" s="54">
        <v>19.080168723755452</v>
      </c>
      <c r="V22" s="54">
        <v>6.4902913405025444</v>
      </c>
      <c r="W22" s="54">
        <v>12.306765214932671</v>
      </c>
      <c r="X22" s="54">
        <v>45.355609909442698</v>
      </c>
      <c r="Y22" s="12"/>
      <c r="Z22" s="12"/>
      <c r="AA22" s="12"/>
      <c r="AB22" s="12"/>
      <c r="AC22" s="12"/>
      <c r="AD22" s="12"/>
      <c r="AE22" s="12"/>
      <c r="AF22" s="12"/>
      <c r="AG22" s="12"/>
    </row>
    <row r="23" spans="1:33" x14ac:dyDescent="0.3">
      <c r="A23" s="13">
        <v>2002</v>
      </c>
      <c r="B23" s="54">
        <v>524.26380693877456</v>
      </c>
      <c r="C23" s="54">
        <v>10.482676581612411</v>
      </c>
      <c r="D23" s="54">
        <v>2.9464109058084396</v>
      </c>
      <c r="E23" s="54">
        <v>8.1715583391053261</v>
      </c>
      <c r="F23" s="54">
        <v>66.728127353960502</v>
      </c>
      <c r="G23" s="54">
        <v>3.1921640408978811</v>
      </c>
      <c r="H23" s="54">
        <v>13.271514253116168</v>
      </c>
      <c r="I23" s="54">
        <v>70.653489696605234</v>
      </c>
      <c r="J23" s="54">
        <v>2.7330625834662636</v>
      </c>
      <c r="K23" s="54">
        <v>12.532762576620966</v>
      </c>
      <c r="L23" s="54">
        <v>145.144378955132</v>
      </c>
      <c r="M23" s="54">
        <v>9.099868035568651</v>
      </c>
      <c r="N23" s="54">
        <v>30.155387979777295</v>
      </c>
      <c r="O23" s="54">
        <v>17.765896749292796</v>
      </c>
      <c r="P23" s="54">
        <v>11.595434717738641</v>
      </c>
      <c r="Q23" s="54">
        <v>11.269152400134459</v>
      </c>
      <c r="R23" s="54">
        <v>7.4205217041813736</v>
      </c>
      <c r="S23" s="54">
        <v>14.296080174569418</v>
      </c>
      <c r="T23" s="54">
        <v>2.6802088987960131</v>
      </c>
      <c r="U23" s="54">
        <v>19.376341578220444</v>
      </c>
      <c r="V23" s="54">
        <v>6.2780624351853982</v>
      </c>
      <c r="W23" s="54">
        <v>12.988351643522751</v>
      </c>
      <c r="X23" s="54">
        <v>45.482355335462188</v>
      </c>
      <c r="Y23" s="12"/>
      <c r="Z23" s="12"/>
      <c r="AA23" s="12"/>
      <c r="AB23" s="12"/>
      <c r="AC23" s="12"/>
      <c r="AD23" s="12"/>
      <c r="AE23" s="12"/>
      <c r="AF23" s="12"/>
      <c r="AG23" s="12"/>
    </row>
    <row r="24" spans="1:33" x14ac:dyDescent="0.3">
      <c r="A24" s="13">
        <v>2003</v>
      </c>
      <c r="B24" s="54">
        <v>516.23716386067201</v>
      </c>
      <c r="C24" s="54">
        <v>9.8700969491737141</v>
      </c>
      <c r="D24" s="54">
        <v>2.95234462445582</v>
      </c>
      <c r="E24" s="54">
        <v>7.4748943792327189</v>
      </c>
      <c r="F24" s="54">
        <v>65.827300692359103</v>
      </c>
      <c r="G24" s="54">
        <v>3.3455232355680384</v>
      </c>
      <c r="H24" s="54">
        <v>13.87649195028624</v>
      </c>
      <c r="I24" s="54">
        <v>71.033238483367626</v>
      </c>
      <c r="J24" s="54">
        <v>2.4885137615267956</v>
      </c>
      <c r="K24" s="54">
        <v>12.563583378164967</v>
      </c>
      <c r="L24" s="54">
        <v>138.44233789598803</v>
      </c>
      <c r="M24" s="54">
        <v>8.8963251600283559</v>
      </c>
      <c r="N24" s="54">
        <v>29.679342586869424</v>
      </c>
      <c r="O24" s="54">
        <v>17.01457643374226</v>
      </c>
      <c r="P24" s="54">
        <v>12.324507892530855</v>
      </c>
      <c r="Q24" s="54">
        <v>11.592128019197174</v>
      </c>
      <c r="R24" s="54">
        <v>7.3742654142115915</v>
      </c>
      <c r="S24" s="54">
        <v>14.771965281574623</v>
      </c>
      <c r="T24" s="54">
        <v>2.5986118416569437</v>
      </c>
      <c r="U24" s="54">
        <v>19.731034404699876</v>
      </c>
      <c r="V24" s="54">
        <v>6.0051058935670669</v>
      </c>
      <c r="W24" s="54">
        <v>12.732682255444397</v>
      </c>
      <c r="X24" s="54">
        <v>45.642293327026422</v>
      </c>
      <c r="Y24" s="12"/>
      <c r="Z24" s="12"/>
      <c r="AA24" s="12"/>
      <c r="AB24" s="12"/>
      <c r="AC24" s="12"/>
      <c r="AD24" s="12"/>
      <c r="AE24" s="12"/>
      <c r="AF24" s="12"/>
      <c r="AG24" s="12"/>
    </row>
    <row r="25" spans="1:33" x14ac:dyDescent="0.3">
      <c r="A25" s="13">
        <v>2004</v>
      </c>
      <c r="B25" s="54">
        <v>519.46025878527485</v>
      </c>
      <c r="C25" s="54">
        <v>9.7107740970474037</v>
      </c>
      <c r="D25" s="54">
        <v>2.7230708358788593</v>
      </c>
      <c r="E25" s="54">
        <v>7.8472051510858689</v>
      </c>
      <c r="F25" s="54">
        <v>66.932595548045953</v>
      </c>
      <c r="G25" s="54">
        <v>3.1137829397378316</v>
      </c>
      <c r="H25" s="54">
        <v>13.622996139995671</v>
      </c>
      <c r="I25" s="54">
        <v>72.045926874324991</v>
      </c>
      <c r="J25" s="54">
        <v>2.876788299428962</v>
      </c>
      <c r="K25" s="54">
        <v>13.201180694340731</v>
      </c>
      <c r="L25" s="54">
        <v>138.16125367127341</v>
      </c>
      <c r="M25" s="54">
        <v>8.6988763823104769</v>
      </c>
      <c r="N25" s="54">
        <v>29.391203459393921</v>
      </c>
      <c r="O25" s="54">
        <v>16.272595376057108</v>
      </c>
      <c r="P25" s="54">
        <v>12.113518586126371</v>
      </c>
      <c r="Q25" s="54">
        <v>11.364628475326596</v>
      </c>
      <c r="R25" s="54">
        <v>6.765411613728717</v>
      </c>
      <c r="S25" s="54">
        <v>16.235241888967373</v>
      </c>
      <c r="T25" s="54">
        <v>2.5525979478082101</v>
      </c>
      <c r="U25" s="54">
        <v>20.668083078809122</v>
      </c>
      <c r="V25" s="54">
        <v>6.5562575264844218</v>
      </c>
      <c r="W25" s="54">
        <v>12.854593601430334</v>
      </c>
      <c r="X25" s="54">
        <v>45.751676597672514</v>
      </c>
      <c r="Y25" s="12"/>
      <c r="Z25" s="12"/>
      <c r="AA25" s="12"/>
      <c r="AB25" s="12"/>
      <c r="AC25" s="12"/>
      <c r="AD25" s="12"/>
      <c r="AE25" s="12"/>
      <c r="AF25" s="12"/>
      <c r="AG25" s="12"/>
    </row>
    <row r="26" spans="1:33" x14ac:dyDescent="0.3">
      <c r="A26" s="13">
        <v>2005</v>
      </c>
      <c r="B26" s="54">
        <v>525.67760191257253</v>
      </c>
      <c r="C26" s="54">
        <v>10.015603617513882</v>
      </c>
      <c r="D26" s="54">
        <v>2.8132747938067526</v>
      </c>
      <c r="E26" s="54">
        <v>7.8443259816525259</v>
      </c>
      <c r="F26" s="54">
        <v>66.104486727162552</v>
      </c>
      <c r="G26" s="54">
        <v>3.5091219056966838</v>
      </c>
      <c r="H26" s="54">
        <v>14.251120640873406</v>
      </c>
      <c r="I26" s="54">
        <v>74.120641772442241</v>
      </c>
      <c r="J26" s="54">
        <v>3.0605754127239608</v>
      </c>
      <c r="K26" s="54">
        <v>13.683967711093294</v>
      </c>
      <c r="L26" s="54">
        <v>138.33849088061265</v>
      </c>
      <c r="M26" s="54">
        <v>8.216106767923824</v>
      </c>
      <c r="N26" s="54">
        <v>29.425606157946625</v>
      </c>
      <c r="O26" s="54">
        <v>17.225602850260497</v>
      </c>
      <c r="P26" s="54">
        <v>12.170060338313926</v>
      </c>
      <c r="Q26" s="54">
        <v>11.547442573672365</v>
      </c>
      <c r="R26" s="54">
        <v>7.6760493312853644</v>
      </c>
      <c r="S26" s="54">
        <v>18.271611322567921</v>
      </c>
      <c r="T26" s="54">
        <v>2.4299241185511726</v>
      </c>
      <c r="U26" s="54">
        <v>20.240584569795452</v>
      </c>
      <c r="V26" s="54">
        <v>6.3294983747385869</v>
      </c>
      <c r="W26" s="54">
        <v>13.042715073425205</v>
      </c>
      <c r="X26" s="54">
        <v>45.360790990513685</v>
      </c>
      <c r="Y26" s="12"/>
      <c r="Z26" s="12"/>
      <c r="AA26" s="12"/>
      <c r="AB26" s="12"/>
      <c r="AC26" s="12"/>
      <c r="AD26" s="12"/>
      <c r="AE26" s="12"/>
      <c r="AF26" s="12"/>
      <c r="AG26" s="12"/>
    </row>
    <row r="27" spans="1:33" x14ac:dyDescent="0.3">
      <c r="A27" s="13">
        <v>2006</v>
      </c>
      <c r="B27" s="54">
        <v>527.09837645523862</v>
      </c>
      <c r="C27" s="54">
        <v>9.6289715874812636</v>
      </c>
      <c r="D27" s="54">
        <v>2.876270695773488</v>
      </c>
      <c r="E27" s="54">
        <v>7.49352474485051</v>
      </c>
      <c r="F27" s="54">
        <v>64.239783733174249</v>
      </c>
      <c r="G27" s="54">
        <v>4.0193087368703972</v>
      </c>
      <c r="H27" s="54">
        <v>13.024550377222722</v>
      </c>
      <c r="I27" s="54">
        <v>74.581108055444034</v>
      </c>
      <c r="J27" s="54">
        <v>3.0180072136109133</v>
      </c>
      <c r="K27" s="54">
        <v>13.940362712552748</v>
      </c>
      <c r="L27" s="54">
        <v>138.11188187025758</v>
      </c>
      <c r="M27" s="54">
        <v>8.4177647280123669</v>
      </c>
      <c r="N27" s="54">
        <v>30.786693477760011</v>
      </c>
      <c r="O27" s="54">
        <v>16.675457658727048</v>
      </c>
      <c r="P27" s="54">
        <v>12.018354781544126</v>
      </c>
      <c r="Q27" s="54">
        <v>11.984762147063618</v>
      </c>
      <c r="R27" s="54">
        <v>7.2047397201623902</v>
      </c>
      <c r="S27" s="54">
        <v>18.516110880199772</v>
      </c>
      <c r="T27" s="54">
        <v>2.5827355074174934</v>
      </c>
      <c r="U27" s="54">
        <v>20.785692164409443</v>
      </c>
      <c r="V27" s="54">
        <v>6.3639119511651838</v>
      </c>
      <c r="W27" s="54">
        <v>13.673792775360454</v>
      </c>
      <c r="X27" s="54">
        <v>47.154590936178778</v>
      </c>
      <c r="Y27" s="12"/>
      <c r="Z27" s="12"/>
      <c r="AA27" s="12"/>
      <c r="AB27" s="12"/>
      <c r="AC27" s="12"/>
      <c r="AD27" s="12"/>
      <c r="AE27" s="12"/>
      <c r="AF27" s="12"/>
      <c r="AG27" s="12"/>
    </row>
    <row r="28" spans="1:33" x14ac:dyDescent="0.3">
      <c r="A28" s="13">
        <v>2007</v>
      </c>
      <c r="B28" s="54">
        <v>533.54785829311925</v>
      </c>
      <c r="C28" s="54">
        <v>10.219053434875285</v>
      </c>
      <c r="D28" s="54">
        <v>2.7529134563303908</v>
      </c>
      <c r="E28" s="54">
        <v>7.6223428672120397</v>
      </c>
      <c r="F28" s="54">
        <v>64.879277560054845</v>
      </c>
      <c r="G28" s="54">
        <v>4.0573902164989288</v>
      </c>
      <c r="H28" s="54">
        <v>13.659286720094199</v>
      </c>
      <c r="I28" s="54">
        <v>74.836185039533817</v>
      </c>
      <c r="J28" s="54">
        <v>3.2479010788407194</v>
      </c>
      <c r="K28" s="54">
        <v>14.624068241725906</v>
      </c>
      <c r="L28" s="54">
        <v>139.35252140933218</v>
      </c>
      <c r="M28" s="54">
        <v>8.7405497533104057</v>
      </c>
      <c r="N28" s="54">
        <v>31.474900539376492</v>
      </c>
      <c r="O28" s="54">
        <v>16.504950479169096</v>
      </c>
      <c r="P28" s="54">
        <v>12.478654484877913</v>
      </c>
      <c r="Q28" s="54">
        <v>13.469866487675544</v>
      </c>
      <c r="R28" s="54">
        <v>7.5241174001922255</v>
      </c>
      <c r="S28" s="54">
        <v>19.809283937870973</v>
      </c>
      <c r="T28" s="54">
        <v>2.5852245485364089</v>
      </c>
      <c r="U28" s="54">
        <v>20.391410582928621</v>
      </c>
      <c r="V28" s="54">
        <v>6.3902010706911634</v>
      </c>
      <c r="W28" s="54">
        <v>13.814163817195974</v>
      </c>
      <c r="X28" s="54">
        <v>45.113595166796166</v>
      </c>
      <c r="Y28" s="12"/>
      <c r="Z28" s="12"/>
      <c r="AA28" s="12"/>
      <c r="AB28" s="12"/>
      <c r="AC28" s="12"/>
      <c r="AD28" s="12"/>
      <c r="AE28" s="12"/>
      <c r="AF28" s="12"/>
      <c r="AG28" s="12"/>
    </row>
    <row r="29" spans="1:33" x14ac:dyDescent="0.3">
      <c r="A29" s="13">
        <v>2008</v>
      </c>
      <c r="B29" s="54">
        <v>528.60196069141364</v>
      </c>
      <c r="C29" s="54">
        <v>9.7375500100151289</v>
      </c>
      <c r="D29" s="54">
        <v>2.5635065890997959</v>
      </c>
      <c r="E29" s="54">
        <v>7.420286778963666</v>
      </c>
      <c r="F29" s="54">
        <v>64.26227341207715</v>
      </c>
      <c r="G29" s="54">
        <v>4.4273706097695582</v>
      </c>
      <c r="H29" s="54">
        <v>13.696640357903624</v>
      </c>
      <c r="I29" s="54">
        <v>76.100863353032324</v>
      </c>
      <c r="J29" s="54">
        <v>3.2683125420893413</v>
      </c>
      <c r="K29" s="54">
        <v>15.344352837227156</v>
      </c>
      <c r="L29" s="54">
        <v>136.02493437281169</v>
      </c>
      <c r="M29" s="54">
        <v>8.4306992520698962</v>
      </c>
      <c r="N29" s="54">
        <v>31.022832816628721</v>
      </c>
      <c r="O29" s="54">
        <v>16.157979577316517</v>
      </c>
      <c r="P29" s="54">
        <v>11.524160058653388</v>
      </c>
      <c r="Q29" s="54">
        <v>12.31723617589161</v>
      </c>
      <c r="R29" s="54">
        <v>7.4202488781080538</v>
      </c>
      <c r="S29" s="54">
        <v>21.260108448828248</v>
      </c>
      <c r="T29" s="54">
        <v>2.5877718297484056</v>
      </c>
      <c r="U29" s="54">
        <v>20.477093021244379</v>
      </c>
      <c r="V29" s="54">
        <v>6.2509189159754879</v>
      </c>
      <c r="W29" s="54">
        <v>13.351202352456086</v>
      </c>
      <c r="X29" s="54">
        <v>44.955618501503444</v>
      </c>
      <c r="Y29" s="12"/>
      <c r="Z29" s="12"/>
      <c r="AA29" s="12"/>
      <c r="AB29" s="12"/>
      <c r="AC29" s="12"/>
      <c r="AD29" s="12"/>
      <c r="AE29" s="12"/>
      <c r="AF29" s="12"/>
      <c r="AG29" s="12"/>
    </row>
    <row r="30" spans="1:33" x14ac:dyDescent="0.3">
      <c r="A30" s="13">
        <v>2009</v>
      </c>
      <c r="B30" s="54">
        <v>535.61998665753572</v>
      </c>
      <c r="C30" s="54">
        <v>10.063393875993892</v>
      </c>
      <c r="D30" s="54">
        <v>3.0242872381485721</v>
      </c>
      <c r="E30" s="54">
        <v>7.376263568063635</v>
      </c>
      <c r="F30" s="54">
        <v>63.593771801408614</v>
      </c>
      <c r="G30" s="54">
        <v>4.133193576743075</v>
      </c>
      <c r="H30" s="54">
        <v>13.847380097413151</v>
      </c>
      <c r="I30" s="54">
        <v>76.248201202138901</v>
      </c>
      <c r="J30" s="54">
        <v>3.0036891882277774</v>
      </c>
      <c r="K30" s="54">
        <v>15.914508371909797</v>
      </c>
      <c r="L30" s="54">
        <v>139.10171022730191</v>
      </c>
      <c r="M30" s="54">
        <v>8.6025542126747396</v>
      </c>
      <c r="N30" s="54">
        <v>31.836896203321043</v>
      </c>
      <c r="O30" s="54">
        <v>15.619974121723576</v>
      </c>
      <c r="P30" s="54">
        <v>12.497441603630062</v>
      </c>
      <c r="Q30" s="54">
        <v>12.490103382944516</v>
      </c>
      <c r="R30" s="54">
        <v>7.458302450046749</v>
      </c>
      <c r="S30" s="54">
        <v>21.788091551539839</v>
      </c>
      <c r="T30" s="54">
        <v>2.4816332935196632</v>
      </c>
      <c r="U30" s="54">
        <v>20.518480936946574</v>
      </c>
      <c r="V30" s="54">
        <v>6.295971150535097</v>
      </c>
      <c r="W30" s="54">
        <v>13.793000123284571</v>
      </c>
      <c r="X30" s="54">
        <v>45.931138480019968</v>
      </c>
      <c r="Y30" s="12"/>
      <c r="Z30" s="12"/>
      <c r="AA30" s="12"/>
      <c r="AB30" s="12"/>
      <c r="AC30" s="12"/>
      <c r="AD30" s="12"/>
      <c r="AE30" s="12"/>
      <c r="AF30" s="12"/>
      <c r="AG30" s="12"/>
    </row>
    <row r="31" spans="1:33" x14ac:dyDescent="0.3">
      <c r="A31" s="13">
        <v>2010</v>
      </c>
      <c r="B31" s="54">
        <v>567.47909705101256</v>
      </c>
      <c r="C31" s="54">
        <v>10.387657542843469</v>
      </c>
      <c r="D31" s="54">
        <v>2.8870136596560418</v>
      </c>
      <c r="E31" s="54">
        <v>7.302944907183111</v>
      </c>
      <c r="F31" s="54">
        <v>65.157333621805364</v>
      </c>
      <c r="G31" s="54">
        <v>5.2506320886012476</v>
      </c>
      <c r="H31" s="54">
        <v>13.876483429353206</v>
      </c>
      <c r="I31" s="54">
        <v>79.421443975596148</v>
      </c>
      <c r="J31" s="54">
        <v>3.0452811605024706</v>
      </c>
      <c r="K31" s="54">
        <v>16.39314464601841</v>
      </c>
      <c r="L31" s="54">
        <v>146.26655552504553</v>
      </c>
      <c r="M31" s="54">
        <v>8.7903140603473044</v>
      </c>
      <c r="N31" s="54">
        <v>35.428330141260894</v>
      </c>
      <c r="O31" s="54">
        <v>16.97408758355505</v>
      </c>
      <c r="P31" s="54">
        <v>15.326851602449523</v>
      </c>
      <c r="Q31" s="54">
        <v>12.547310542608132</v>
      </c>
      <c r="R31" s="54">
        <v>7.2887390787795718</v>
      </c>
      <c r="S31" s="54">
        <v>22.986562582938248</v>
      </c>
      <c r="T31" s="54">
        <v>2.546723156220807</v>
      </c>
      <c r="U31" s="54">
        <v>22.058138542457762</v>
      </c>
      <c r="V31" s="54">
        <v>7.5096374471667042</v>
      </c>
      <c r="W31" s="54">
        <v>14.826503629510874</v>
      </c>
      <c r="X31" s="54">
        <v>51.207408127112771</v>
      </c>
      <c r="Y31" s="12"/>
      <c r="Z31" s="12"/>
      <c r="AA31" s="12"/>
      <c r="AB31" s="12"/>
      <c r="AC31" s="12"/>
      <c r="AD31" s="12"/>
      <c r="AE31" s="12"/>
      <c r="AF31" s="12"/>
      <c r="AG31" s="12"/>
    </row>
    <row r="32" spans="1:33" x14ac:dyDescent="0.3">
      <c r="A32" s="13">
        <v>2011</v>
      </c>
      <c r="B32" s="54">
        <v>569.87855604886977</v>
      </c>
      <c r="C32" s="54">
        <v>10.646647039803172</v>
      </c>
      <c r="D32" s="54">
        <v>2.9011984632032011</v>
      </c>
      <c r="E32" s="54">
        <v>7.301296844781386</v>
      </c>
      <c r="F32" s="54">
        <v>64.144533006463092</v>
      </c>
      <c r="G32" s="54">
        <v>5.2319262014069574</v>
      </c>
      <c r="H32" s="54">
        <v>14.39554304578248</v>
      </c>
      <c r="I32" s="54">
        <v>78.898609622084791</v>
      </c>
      <c r="J32" s="54">
        <v>3.4686905442683211</v>
      </c>
      <c r="K32" s="54">
        <v>18.670773511616428</v>
      </c>
      <c r="L32" s="54">
        <v>146.67690973204577</v>
      </c>
      <c r="M32" s="54">
        <v>8.8387707326941651</v>
      </c>
      <c r="N32" s="54">
        <v>35.480252066500178</v>
      </c>
      <c r="O32" s="54">
        <v>16.599942499425332</v>
      </c>
      <c r="P32" s="54">
        <v>14.308654773816933</v>
      </c>
      <c r="Q32" s="54">
        <v>12.653501877074838</v>
      </c>
      <c r="R32" s="54">
        <v>7.2762955360083712</v>
      </c>
      <c r="S32" s="54">
        <v>26.045747992896899</v>
      </c>
      <c r="T32" s="54">
        <v>2.5644064132684714</v>
      </c>
      <c r="U32" s="54">
        <v>22.803564912312126</v>
      </c>
      <c r="V32" s="54">
        <v>7.2594581874693516</v>
      </c>
      <c r="W32" s="54">
        <v>14.229283581570884</v>
      </c>
      <c r="X32" s="54">
        <v>49.482549464376596</v>
      </c>
      <c r="Y32" s="12"/>
      <c r="Z32" s="12"/>
      <c r="AA32" s="12"/>
      <c r="AB32" s="12"/>
      <c r="AC32" s="12"/>
      <c r="AD32" s="12"/>
      <c r="AE32" s="12"/>
      <c r="AF32" s="12"/>
      <c r="AG32" s="12"/>
    </row>
    <row r="33" spans="1:39" x14ac:dyDescent="0.3">
      <c r="A33" s="13">
        <v>2012</v>
      </c>
      <c r="B33" s="54">
        <v>571.05114321501537</v>
      </c>
      <c r="C33" s="54">
        <v>10.420827409198814</v>
      </c>
      <c r="D33" s="54">
        <v>2.7643337187480443</v>
      </c>
      <c r="E33" s="54">
        <v>7.5012277482223331</v>
      </c>
      <c r="F33" s="54">
        <v>63.804664960316458</v>
      </c>
      <c r="G33" s="54">
        <v>5.8728755997315787</v>
      </c>
      <c r="H33" s="54">
        <v>15.283269828621963</v>
      </c>
      <c r="I33" s="54">
        <v>81.550560514189868</v>
      </c>
      <c r="J33" s="54">
        <v>3.2890402299428079</v>
      </c>
      <c r="K33" s="54">
        <v>17.697598271071175</v>
      </c>
      <c r="L33" s="54">
        <v>142.40676168166084</v>
      </c>
      <c r="M33" s="54">
        <v>8.7440073868053183</v>
      </c>
      <c r="N33" s="54">
        <v>36.090458934625921</v>
      </c>
      <c r="O33" s="54">
        <v>16.206200128889133</v>
      </c>
      <c r="P33" s="54">
        <v>14.762409003543135</v>
      </c>
      <c r="Q33" s="54">
        <v>13.81467383242288</v>
      </c>
      <c r="R33" s="54">
        <v>7.4301699547238673</v>
      </c>
      <c r="S33" s="54">
        <v>27.704034826925675</v>
      </c>
      <c r="T33" s="54">
        <v>2.3750407906697566</v>
      </c>
      <c r="U33" s="54">
        <v>22.938221282496826</v>
      </c>
      <c r="V33" s="54">
        <v>7.5664776631519581</v>
      </c>
      <c r="W33" s="54">
        <v>13.855744294278789</v>
      </c>
      <c r="X33" s="54">
        <v>48.972545154778217</v>
      </c>
      <c r="Y33" s="12"/>
      <c r="Z33" s="12"/>
      <c r="AA33" s="12"/>
      <c r="AB33" s="12"/>
      <c r="AC33" s="12"/>
      <c r="AD33" s="12"/>
      <c r="AE33" s="12"/>
      <c r="AF33" s="12"/>
      <c r="AG33" s="12"/>
    </row>
    <row r="34" spans="1:39" x14ac:dyDescent="0.3">
      <c r="A34" s="13">
        <v>2013</v>
      </c>
      <c r="B34" s="54">
        <v>556.70210323185802</v>
      </c>
      <c r="C34" s="54">
        <v>10.162641816330082</v>
      </c>
      <c r="D34" s="54">
        <v>2.9385505133253629</v>
      </c>
      <c r="E34" s="54">
        <v>7.2292112515490858</v>
      </c>
      <c r="F34" s="54">
        <v>62.081256149126141</v>
      </c>
      <c r="G34" s="54">
        <v>5.6850983683334118</v>
      </c>
      <c r="H34" s="54">
        <v>14.892241109159714</v>
      </c>
      <c r="I34" s="54">
        <v>78.613327687234971</v>
      </c>
      <c r="J34" s="54">
        <v>2.924342141294066</v>
      </c>
      <c r="K34" s="54">
        <v>18.847775968626021</v>
      </c>
      <c r="L34" s="54">
        <v>143.21176967227882</v>
      </c>
      <c r="M34" s="54">
        <v>7.9028070618342383</v>
      </c>
      <c r="N34" s="54">
        <v>34.812121215124549</v>
      </c>
      <c r="O34" s="54">
        <v>16.564473298995665</v>
      </c>
      <c r="P34" s="54">
        <v>13.34237242016569</v>
      </c>
      <c r="Q34" s="54">
        <v>12.340658743578688</v>
      </c>
      <c r="R34" s="54">
        <v>6.9328951089152948</v>
      </c>
      <c r="S34" s="54">
        <v>26.837875671690689</v>
      </c>
      <c r="T34" s="54">
        <v>2.5023628875178203</v>
      </c>
      <c r="U34" s="54">
        <v>22.803963961877457</v>
      </c>
      <c r="V34" s="54">
        <v>7.3055541439848692</v>
      </c>
      <c r="W34" s="54">
        <v>13.679370675193454</v>
      </c>
      <c r="X34" s="54">
        <v>45.091433365721876</v>
      </c>
      <c r="Y34" s="12"/>
      <c r="Z34" s="12"/>
      <c r="AA34" s="12"/>
      <c r="AB34" s="12"/>
      <c r="AC34" s="12"/>
      <c r="AD34" s="12"/>
      <c r="AE34" s="12"/>
      <c r="AF34" s="12"/>
      <c r="AG34" s="12"/>
    </row>
    <row r="35" spans="1:39" x14ac:dyDescent="0.3">
      <c r="A35" s="13">
        <v>2014</v>
      </c>
      <c r="B35" s="54">
        <v>561.24447920106661</v>
      </c>
      <c r="C35" s="54">
        <v>10.391064591581621</v>
      </c>
      <c r="D35" s="54">
        <v>2.7297192992419914</v>
      </c>
      <c r="E35" s="54">
        <v>6.8572297804648796</v>
      </c>
      <c r="F35" s="54">
        <v>61.55954266728515</v>
      </c>
      <c r="G35" s="54">
        <v>5.7398127718640257</v>
      </c>
      <c r="H35" s="54">
        <v>14.455232763441572</v>
      </c>
      <c r="I35" s="54">
        <v>81.900682425452246</v>
      </c>
      <c r="J35" s="54">
        <v>3.0133949152119901</v>
      </c>
      <c r="K35" s="54">
        <v>18.608695095615104</v>
      </c>
      <c r="L35" s="54">
        <v>144.02452358536209</v>
      </c>
      <c r="M35" s="54">
        <v>7.9824200409103261</v>
      </c>
      <c r="N35" s="54">
        <v>35.301649645716324</v>
      </c>
      <c r="O35" s="54">
        <v>16.057782516678472</v>
      </c>
      <c r="P35" s="54">
        <v>13.855796954616196</v>
      </c>
      <c r="Q35" s="54">
        <v>12.405946016104354</v>
      </c>
      <c r="R35" s="54">
        <v>6.7895206175693463</v>
      </c>
      <c r="S35" s="54">
        <v>26.784957671668998</v>
      </c>
      <c r="T35" s="54">
        <v>2.4096540372249522</v>
      </c>
      <c r="U35" s="54">
        <v>22.654511475952013</v>
      </c>
      <c r="V35" s="54">
        <v>7.3564545678387443</v>
      </c>
      <c r="W35" s="54">
        <v>13.476170167291954</v>
      </c>
      <c r="X35" s="54">
        <v>46.88971759397424</v>
      </c>
      <c r="Y35" s="12"/>
      <c r="Z35" s="12"/>
      <c r="AA35" s="12"/>
      <c r="AB35" s="12"/>
      <c r="AC35" s="12"/>
      <c r="AD35" s="12"/>
      <c r="AE35" s="12"/>
      <c r="AF35" s="12"/>
      <c r="AG35" s="12"/>
    </row>
    <row r="36" spans="1:39" x14ac:dyDescent="0.3">
      <c r="A36" s="13">
        <v>2015</v>
      </c>
      <c r="B36" s="54">
        <v>556.95192236223863</v>
      </c>
      <c r="C36" s="54">
        <v>10.253461529671075</v>
      </c>
      <c r="D36" s="54">
        <v>2.851680553773444</v>
      </c>
      <c r="E36" s="54">
        <v>6.8026631576570731</v>
      </c>
      <c r="F36" s="54">
        <v>59.684235972677527</v>
      </c>
      <c r="G36" s="54">
        <v>5.9383495206014807</v>
      </c>
      <c r="H36" s="54">
        <v>14.398696327302538</v>
      </c>
      <c r="I36" s="54">
        <v>79.610169874236519</v>
      </c>
      <c r="J36" s="54">
        <v>3.2561522120410182</v>
      </c>
      <c r="K36" s="54">
        <v>19.179631486679479</v>
      </c>
      <c r="L36" s="54">
        <v>143.22498456350846</v>
      </c>
      <c r="M36" s="54">
        <v>7.811015728222543</v>
      </c>
      <c r="N36" s="54">
        <v>36.74814288418262</v>
      </c>
      <c r="O36" s="54">
        <v>15.198115266600375</v>
      </c>
      <c r="P36" s="54">
        <v>13.657075687516032</v>
      </c>
      <c r="Q36" s="54">
        <v>13.22131918121055</v>
      </c>
      <c r="R36" s="54">
        <v>6.9400183818991739</v>
      </c>
      <c r="S36" s="54">
        <v>25.489963660836104</v>
      </c>
      <c r="T36" s="54">
        <v>2.6073961009045328</v>
      </c>
      <c r="U36" s="54">
        <v>22.096160227124614</v>
      </c>
      <c r="V36" s="54">
        <v>7.3861802736708517</v>
      </c>
      <c r="W36" s="54">
        <v>13.186145797381801</v>
      </c>
      <c r="X36" s="54">
        <v>47.410363974540751</v>
      </c>
      <c r="Y36" s="12"/>
      <c r="Z36" s="12"/>
      <c r="AA36" s="12"/>
      <c r="AB36" s="12"/>
      <c r="AC36" s="12"/>
      <c r="AD36" s="12"/>
      <c r="AE36" s="12"/>
      <c r="AF36" s="12"/>
      <c r="AG36" s="12"/>
    </row>
    <row r="37" spans="1:39" x14ac:dyDescent="0.3">
      <c r="A37" s="13">
        <v>2016</v>
      </c>
      <c r="B37" s="54">
        <v>558.78067956370489</v>
      </c>
      <c r="C37" s="54">
        <v>10.224968982251378</v>
      </c>
      <c r="D37" s="54">
        <v>2.6801943634144414</v>
      </c>
      <c r="E37" s="54">
        <v>6.8527070426394312</v>
      </c>
      <c r="F37" s="54">
        <v>57.05077488553605</v>
      </c>
      <c r="G37" s="54">
        <v>5.6076851379422523</v>
      </c>
      <c r="H37" s="54">
        <v>14.297019877932664</v>
      </c>
      <c r="I37" s="54">
        <v>79.55748146632979</v>
      </c>
      <c r="J37" s="54">
        <v>3.2254512734939684</v>
      </c>
      <c r="K37" s="54">
        <v>19.011626900820016</v>
      </c>
      <c r="L37" s="54">
        <v>145.19743517719994</v>
      </c>
      <c r="M37" s="54">
        <v>8.3413260851925788</v>
      </c>
      <c r="N37" s="54">
        <v>37.61273240435645</v>
      </c>
      <c r="O37" s="54">
        <v>14.986523758006909</v>
      </c>
      <c r="P37" s="54">
        <v>14.771797918972272</v>
      </c>
      <c r="Q37" s="54">
        <v>13.495888757579014</v>
      </c>
      <c r="R37" s="54">
        <v>7.0113615068916308</v>
      </c>
      <c r="S37" s="54">
        <v>23.711652626572253</v>
      </c>
      <c r="T37" s="54">
        <v>2.6750376897050923</v>
      </c>
      <c r="U37" s="54">
        <v>23.565572479031328</v>
      </c>
      <c r="V37" s="54">
        <v>7.5477644689406436</v>
      </c>
      <c r="W37" s="54">
        <v>12.834838477736838</v>
      </c>
      <c r="X37" s="54">
        <v>48.520838283159947</v>
      </c>
      <c r="Y37" s="12"/>
      <c r="Z37" s="12"/>
      <c r="AA37" s="12"/>
      <c r="AB37" s="12"/>
      <c r="AC37" s="12"/>
      <c r="AD37" s="12"/>
      <c r="AE37" s="12"/>
      <c r="AF37" s="12"/>
      <c r="AG37" s="12"/>
    </row>
    <row r="38" spans="1:39" x14ac:dyDescent="0.3">
      <c r="A38" s="13">
        <v>2017</v>
      </c>
      <c r="B38" s="54">
        <v>554.02317295032151</v>
      </c>
      <c r="C38" s="54">
        <v>10.488438005343539</v>
      </c>
      <c r="D38" s="54">
        <v>2.8600562531182523</v>
      </c>
      <c r="E38" s="54">
        <v>6.73168415609085</v>
      </c>
      <c r="F38" s="54">
        <v>56.085630903715803</v>
      </c>
      <c r="G38" s="54">
        <v>5.569747920179978</v>
      </c>
      <c r="H38" s="54">
        <v>15.0867878648336</v>
      </c>
      <c r="I38" s="54">
        <v>80.928215211288915</v>
      </c>
      <c r="J38" s="54">
        <v>3.3906885961619389</v>
      </c>
      <c r="K38" s="54">
        <v>20.05965944257257</v>
      </c>
      <c r="L38" s="54">
        <v>141.68768583267672</v>
      </c>
      <c r="M38" s="54">
        <v>8.2253609472604179</v>
      </c>
      <c r="N38" s="54">
        <v>37.829875533572839</v>
      </c>
      <c r="O38" s="54">
        <v>14.377602660821269</v>
      </c>
      <c r="P38" s="54">
        <v>14.097069417769351</v>
      </c>
      <c r="Q38" s="54">
        <v>13.121595053755163</v>
      </c>
      <c r="R38" s="54">
        <v>6.4122172817928789</v>
      </c>
      <c r="S38" s="54">
        <v>22.992826116683837</v>
      </c>
      <c r="T38" s="54">
        <v>2.5566242179080914</v>
      </c>
      <c r="U38" s="54">
        <v>22.943658962123823</v>
      </c>
      <c r="V38" s="54">
        <v>7.4677501824660757</v>
      </c>
      <c r="W38" s="54">
        <v>12.797294709261987</v>
      </c>
      <c r="X38" s="54">
        <v>48.312703680923619</v>
      </c>
      <c r="Y38" s="12"/>
      <c r="Z38" s="12"/>
      <c r="AA38" s="12"/>
      <c r="AB38" s="12"/>
      <c r="AC38" s="12"/>
      <c r="AD38" s="12"/>
      <c r="AE38" s="12"/>
      <c r="AF38" s="12"/>
      <c r="AG38" s="12"/>
    </row>
    <row r="39" spans="1:39" x14ac:dyDescent="0.3">
      <c r="A39" s="13">
        <v>2018</v>
      </c>
      <c r="B39" s="54">
        <v>555.48258307721346</v>
      </c>
      <c r="C39" s="54">
        <v>10.119916390077666</v>
      </c>
      <c r="D39" s="54">
        <v>3.0093068493384969</v>
      </c>
      <c r="E39" s="54">
        <v>6.863985714288936</v>
      </c>
      <c r="F39" s="54">
        <v>54.679684941891573</v>
      </c>
      <c r="G39" s="54">
        <v>5.8313532457957189</v>
      </c>
      <c r="H39" s="54">
        <v>14.520712513489102</v>
      </c>
      <c r="I39" s="54">
        <v>79.667644666820678</v>
      </c>
      <c r="J39" s="54">
        <v>3.3115425046426967</v>
      </c>
      <c r="K39" s="54">
        <v>20.225360652278599</v>
      </c>
      <c r="L39" s="54">
        <v>145.28483527748472</v>
      </c>
      <c r="M39" s="54">
        <v>8.2792158368979543</v>
      </c>
      <c r="N39" s="54">
        <v>37.952115444147346</v>
      </c>
      <c r="O39" s="54">
        <v>14.52012909630454</v>
      </c>
      <c r="P39" s="54">
        <v>13.598539168103468</v>
      </c>
      <c r="Q39" s="54">
        <v>13.348657643103477</v>
      </c>
      <c r="R39" s="54">
        <v>6.587768482328249</v>
      </c>
      <c r="S39" s="54">
        <v>24.188851533694276</v>
      </c>
      <c r="T39" s="54">
        <v>2.5947000452017153</v>
      </c>
      <c r="U39" s="54">
        <v>22.336280142082398</v>
      </c>
      <c r="V39" s="54">
        <v>7.3361680382308769</v>
      </c>
      <c r="W39" s="54">
        <v>12.478105074365306</v>
      </c>
      <c r="X39" s="54">
        <v>48.747709816645646</v>
      </c>
      <c r="Y39" s="12"/>
      <c r="Z39" s="12"/>
      <c r="AA39" s="12"/>
      <c r="AB39" s="12"/>
      <c r="AC39" s="12"/>
      <c r="AD39" s="12"/>
      <c r="AE39" s="12"/>
      <c r="AF39" s="12"/>
      <c r="AG39" s="12"/>
    </row>
    <row r="40" spans="1:39" x14ac:dyDescent="0.3">
      <c r="A40" s="13">
        <v>2019</v>
      </c>
      <c r="B40" s="54">
        <v>556.05780716931645</v>
      </c>
      <c r="C40" s="54">
        <v>10.631672360785174</v>
      </c>
      <c r="D40" s="54">
        <v>2.9639496911597782</v>
      </c>
      <c r="E40" s="54">
        <v>6.3714970952604952</v>
      </c>
      <c r="F40" s="54">
        <v>54.411358321966745</v>
      </c>
      <c r="G40" s="54">
        <v>6.2794466180795903</v>
      </c>
      <c r="H40" s="54">
        <v>14.641398815621926</v>
      </c>
      <c r="I40" s="54">
        <v>78.344712437302306</v>
      </c>
      <c r="J40" s="54">
        <v>3.2409791994765698</v>
      </c>
      <c r="K40" s="54">
        <v>19.974803171608965</v>
      </c>
      <c r="L40" s="54">
        <v>146.34433035923499</v>
      </c>
      <c r="M40" s="54">
        <v>8.6195202282786969</v>
      </c>
      <c r="N40" s="54">
        <v>37.582608098919167</v>
      </c>
      <c r="O40" s="54">
        <v>14.37684369658349</v>
      </c>
      <c r="P40" s="54">
        <v>13.885028265451549</v>
      </c>
      <c r="Q40" s="54">
        <v>13.640377047786426</v>
      </c>
      <c r="R40" s="54">
        <v>6.6156968134262488</v>
      </c>
      <c r="S40" s="54">
        <v>23.958341543646974</v>
      </c>
      <c r="T40" s="54">
        <v>2.5926502267486935</v>
      </c>
      <c r="U40" s="54">
        <v>22.425351619338812</v>
      </c>
      <c r="V40" s="54">
        <v>7.4548096094126555</v>
      </c>
      <c r="W40" s="54">
        <v>12.319238055138443</v>
      </c>
      <c r="X40" s="54">
        <v>49.383193894088862</v>
      </c>
      <c r="Y40" s="12"/>
      <c r="Z40" s="12"/>
      <c r="AA40" s="12"/>
      <c r="AB40" s="12"/>
      <c r="AC40" s="12"/>
      <c r="AD40" s="12"/>
      <c r="AE40" s="12"/>
      <c r="AF40" s="12"/>
      <c r="AG40" s="12"/>
    </row>
    <row r="41" spans="1:39" x14ac:dyDescent="0.3">
      <c r="A41" s="51">
        <v>2020</v>
      </c>
      <c r="B41" s="82">
        <v>519.5032964874099</v>
      </c>
      <c r="C41" s="82">
        <v>10.291175884727167</v>
      </c>
      <c r="D41" s="82">
        <v>2.6732240182379954</v>
      </c>
      <c r="E41" s="82">
        <v>6.044604616272947</v>
      </c>
      <c r="F41" s="82">
        <v>50.346410871675133</v>
      </c>
      <c r="G41" s="82">
        <v>6.159927982412853</v>
      </c>
      <c r="H41" s="82">
        <v>14.767453230945131</v>
      </c>
      <c r="I41" s="82">
        <v>74.381622185532564</v>
      </c>
      <c r="J41" s="82">
        <v>2.9365702775937201</v>
      </c>
      <c r="K41" s="82">
        <v>17.345277584590296</v>
      </c>
      <c r="L41" s="82">
        <v>132.80976927504599</v>
      </c>
      <c r="M41" s="82">
        <v>8.0706327960545163</v>
      </c>
      <c r="N41" s="82">
        <v>36.378922734874465</v>
      </c>
      <c r="O41" s="82">
        <v>14.121169680217211</v>
      </c>
      <c r="P41" s="82">
        <v>12.699133311093417</v>
      </c>
      <c r="Q41" s="82">
        <v>11.960479047640954</v>
      </c>
      <c r="R41" s="82">
        <v>6.5985966626763588</v>
      </c>
      <c r="S41" s="82">
        <v>21.254340302328266</v>
      </c>
      <c r="T41" s="82">
        <v>2.7152412728341497</v>
      </c>
      <c r="U41" s="82">
        <v>21.776828723957347</v>
      </c>
      <c r="V41" s="82">
        <v>7.2102882800965009</v>
      </c>
      <c r="W41" s="82">
        <v>11.666470458706772</v>
      </c>
      <c r="X41" s="82">
        <v>47.295157289896039</v>
      </c>
      <c r="Y41" s="176"/>
      <c r="Z41" s="12"/>
      <c r="AA41" s="12"/>
      <c r="AB41" s="12"/>
      <c r="AC41" s="12"/>
      <c r="AD41" s="12"/>
      <c r="AE41" s="12"/>
      <c r="AF41" s="12"/>
      <c r="AG41" s="12"/>
    </row>
    <row r="42" spans="1:39" x14ac:dyDescent="0.3">
      <c r="A42" s="51">
        <v>2021</v>
      </c>
      <c r="B42" s="82">
        <v>552.86451375380682</v>
      </c>
      <c r="C42" s="82">
        <v>10.747415572181225</v>
      </c>
      <c r="D42" s="82">
        <v>2.8975974406742266</v>
      </c>
      <c r="E42" s="82">
        <v>7.1687093244875131</v>
      </c>
      <c r="F42" s="82">
        <v>54.833507291453955</v>
      </c>
      <c r="G42" s="82">
        <v>6.197540968395959</v>
      </c>
      <c r="H42" s="82">
        <v>15.59523909955541</v>
      </c>
      <c r="I42" s="82">
        <v>74.567108280590048</v>
      </c>
      <c r="J42" s="82">
        <v>3.0938853212008044</v>
      </c>
      <c r="K42" s="82">
        <v>20.822271934545007</v>
      </c>
      <c r="L42" s="82">
        <v>147.0310639274158</v>
      </c>
      <c r="M42" s="82">
        <v>7.8530442723761453</v>
      </c>
      <c r="N42" s="82">
        <v>38.625263172517656</v>
      </c>
      <c r="O42" s="82">
        <v>14.314821363868234</v>
      </c>
      <c r="P42" s="82">
        <v>13.531894148253528</v>
      </c>
      <c r="Q42" s="82">
        <v>12.986769148970822</v>
      </c>
      <c r="R42" s="82">
        <v>6.9504538774825084</v>
      </c>
      <c r="S42" s="82">
        <v>22.000127132487322</v>
      </c>
      <c r="T42" s="82">
        <v>2.638861308931733</v>
      </c>
      <c r="U42" s="82">
        <v>22.133933298106271</v>
      </c>
      <c r="V42" s="82">
        <v>7.7053564903968663</v>
      </c>
      <c r="W42" s="82">
        <v>12.095306388607355</v>
      </c>
      <c r="X42" s="82">
        <v>49.074343991308474</v>
      </c>
      <c r="Y42" s="176"/>
      <c r="Z42" s="12"/>
      <c r="AA42" s="12"/>
      <c r="AB42" s="12"/>
      <c r="AC42" s="12"/>
      <c r="AD42" s="12"/>
      <c r="AE42" s="12"/>
      <c r="AF42" s="12"/>
      <c r="AG42" s="12"/>
    </row>
    <row r="43" spans="1:39" x14ac:dyDescent="0.3">
      <c r="A43" s="51">
        <v>2022</v>
      </c>
      <c r="B43" s="82">
        <v>550.04017820145998</v>
      </c>
      <c r="C43" s="82">
        <v>10.622029216953649</v>
      </c>
      <c r="D43" s="82">
        <v>2.9021627484176387</v>
      </c>
      <c r="E43" s="82">
        <v>7.0561261518248832</v>
      </c>
      <c r="F43" s="82">
        <v>52.307912889144468</v>
      </c>
      <c r="G43" s="82">
        <v>5.7334057586459783</v>
      </c>
      <c r="H43" s="82">
        <v>14.179216242161184</v>
      </c>
      <c r="I43" s="82">
        <v>73.521338265387399</v>
      </c>
      <c r="J43" s="82">
        <v>3.0227494372184691</v>
      </c>
      <c r="K43" s="82">
        <v>22.342095925723743</v>
      </c>
      <c r="L43" s="82">
        <v>152.51441695832483</v>
      </c>
      <c r="M43" s="82">
        <v>8.5149003712482489</v>
      </c>
      <c r="N43" s="82">
        <v>38.379360733608884</v>
      </c>
      <c r="O43" s="82">
        <v>13.929025196182547</v>
      </c>
      <c r="P43" s="82">
        <v>13.202167931128876</v>
      </c>
      <c r="Q43" s="82">
        <v>12.307554027113952</v>
      </c>
      <c r="R43" s="82">
        <v>6.3922130432078692</v>
      </c>
      <c r="S43" s="82">
        <v>21.900601032159521</v>
      </c>
      <c r="T43" s="82">
        <v>2.5986527649170994</v>
      </c>
      <c r="U43" s="82">
        <v>22.229233361766536</v>
      </c>
      <c r="V43" s="82">
        <v>7.1631770348041917</v>
      </c>
      <c r="W43" s="82">
        <v>11.753076465170945</v>
      </c>
      <c r="X43" s="82">
        <v>47.468762646348935</v>
      </c>
      <c r="Y43" s="176"/>
      <c r="Z43" s="12"/>
      <c r="AA43" s="12"/>
      <c r="AB43" s="12"/>
      <c r="AC43" s="12"/>
      <c r="AD43" s="12"/>
      <c r="AE43" s="12"/>
      <c r="AF43" s="12"/>
      <c r="AG43" s="12"/>
    </row>
    <row r="44" spans="1:39" x14ac:dyDescent="0.3">
      <c r="A44" s="26">
        <v>2023</v>
      </c>
      <c r="B44" s="142">
        <v>553.61585175943026</v>
      </c>
      <c r="C44" s="142">
        <v>10.478922570222505</v>
      </c>
      <c r="D44" s="142">
        <v>2.9339227211200081</v>
      </c>
      <c r="E44" s="142">
        <v>6.7915122879417531</v>
      </c>
      <c r="F44" s="142">
        <v>51.669123526122263</v>
      </c>
      <c r="G44" s="142">
        <v>6.4563862168378812</v>
      </c>
      <c r="H44" s="142">
        <v>15.074830503391087</v>
      </c>
      <c r="I44" s="142">
        <v>75.694848006706607</v>
      </c>
      <c r="J44" s="142">
        <v>3.2404167041783749</v>
      </c>
      <c r="K44" s="142">
        <v>21.728567583162551</v>
      </c>
      <c r="L44" s="142">
        <v>148.11453765866349</v>
      </c>
      <c r="M44" s="142">
        <v>8.1749971125425525</v>
      </c>
      <c r="N44" s="142">
        <v>39.466687449283413</v>
      </c>
      <c r="O44" s="142">
        <v>14.087922108712476</v>
      </c>
      <c r="P44" s="142">
        <v>13.935667687566061</v>
      </c>
      <c r="Q44" s="142">
        <v>13.058552592828118</v>
      </c>
      <c r="R44" s="142">
        <v>6.5640774676815532</v>
      </c>
      <c r="S44" s="142">
        <v>22.042568523122338</v>
      </c>
      <c r="T44" s="142">
        <v>2.5500335953184443</v>
      </c>
      <c r="U44" s="142">
        <v>22.661951109383985</v>
      </c>
      <c r="V44" s="142">
        <v>7.6439390044199778</v>
      </c>
      <c r="W44" s="142">
        <v>12.045681677860424</v>
      </c>
      <c r="X44" s="142">
        <v>49.200705652364412</v>
      </c>
      <c r="Y44" s="161" t="s">
        <v>56</v>
      </c>
      <c r="Z44" s="12"/>
      <c r="AA44" s="12"/>
      <c r="AB44" s="12"/>
      <c r="AC44" s="12"/>
      <c r="AD44" s="12"/>
      <c r="AE44" s="12"/>
      <c r="AF44" s="12"/>
      <c r="AG44" s="12"/>
    </row>
    <row r="45" spans="1:39" x14ac:dyDescent="0.3">
      <c r="A45" s="26">
        <v>2024</v>
      </c>
      <c r="B45" s="142">
        <v>553.91031717028579</v>
      </c>
      <c r="C45" s="142">
        <v>10.49540327440374</v>
      </c>
      <c r="D45" s="142">
        <v>2.9136417603443867</v>
      </c>
      <c r="E45" s="142">
        <v>6.8176837709662115</v>
      </c>
      <c r="F45" s="142">
        <v>50.774035401137745</v>
      </c>
      <c r="G45" s="142">
        <v>6.6096333865132744</v>
      </c>
      <c r="H45" s="142">
        <v>15.194302816057684</v>
      </c>
      <c r="I45" s="142">
        <v>75.235977057663234</v>
      </c>
      <c r="J45" s="142">
        <v>3.24316792404615</v>
      </c>
      <c r="K45" s="142">
        <v>22.105203932143034</v>
      </c>
      <c r="L45" s="142">
        <v>148.38249721659886</v>
      </c>
      <c r="M45" s="142">
        <v>8.1251948898851811</v>
      </c>
      <c r="N45" s="142">
        <v>39.925939316138781</v>
      </c>
      <c r="O45" s="142">
        <v>14.021004891931257</v>
      </c>
      <c r="P45" s="142">
        <v>14.174790262843345</v>
      </c>
      <c r="Q45" s="142">
        <v>13.214290766794623</v>
      </c>
      <c r="R45" s="142">
        <v>6.5535757966533845</v>
      </c>
      <c r="S45" s="142">
        <v>21.639828318145547</v>
      </c>
      <c r="T45" s="142">
        <v>2.5615936724722328</v>
      </c>
      <c r="U45" s="142">
        <v>22.71492744856646</v>
      </c>
      <c r="V45" s="142">
        <v>7.7210613454992369</v>
      </c>
      <c r="W45" s="142">
        <v>12.008257036750052</v>
      </c>
      <c r="X45" s="142">
        <v>49.478306884731445</v>
      </c>
      <c r="Y45" s="161"/>
      <c r="Z45" s="12"/>
      <c r="AA45" s="12"/>
      <c r="AB45" s="12"/>
      <c r="AC45" s="12"/>
      <c r="AD45" s="12"/>
      <c r="AE45" s="12"/>
      <c r="AF45" s="12"/>
      <c r="AG45" s="12"/>
    </row>
    <row r="46" spans="1:39" x14ac:dyDescent="0.3">
      <c r="A46" s="26">
        <v>2025</v>
      </c>
      <c r="B46" s="142">
        <v>553.96016479131151</v>
      </c>
      <c r="C46" s="142">
        <v>10.469653670717147</v>
      </c>
      <c r="D46" s="142">
        <v>2.9142706218237171</v>
      </c>
      <c r="E46" s="142">
        <v>6.8241977612025337</v>
      </c>
      <c r="F46" s="142">
        <v>49.831910899611053</v>
      </c>
      <c r="G46" s="142">
        <v>6.8336667300268648</v>
      </c>
      <c r="H46" s="142">
        <v>15.298793907362741</v>
      </c>
      <c r="I46" s="142">
        <v>74.777519712242864</v>
      </c>
      <c r="J46" s="142">
        <v>3.2504498971547631</v>
      </c>
      <c r="K46" s="142">
        <v>22.521195990663646</v>
      </c>
      <c r="L46" s="142">
        <v>148.72798304343641</v>
      </c>
      <c r="M46" s="142">
        <v>8.1099972325284924</v>
      </c>
      <c r="N46" s="142">
        <v>40.398526687022724</v>
      </c>
      <c r="O46" s="142">
        <v>13.878735666495263</v>
      </c>
      <c r="P46" s="142">
        <v>14.240583196295006</v>
      </c>
      <c r="Q46" s="142">
        <v>13.222391712323319</v>
      </c>
      <c r="R46" s="142">
        <v>6.5560798645094174</v>
      </c>
      <c r="S46" s="142">
        <v>21.264295204119914</v>
      </c>
      <c r="T46" s="142">
        <v>2.5393210796192389</v>
      </c>
      <c r="U46" s="142">
        <v>22.758554933869576</v>
      </c>
      <c r="V46" s="142">
        <v>7.8278438285431227</v>
      </c>
      <c r="W46" s="142">
        <v>11.929267718175073</v>
      </c>
      <c r="X46" s="142">
        <v>49.784925433568525</v>
      </c>
      <c r="Y46" s="161"/>
      <c r="Z46" s="12"/>
      <c r="AA46" s="12"/>
      <c r="AB46" s="12"/>
      <c r="AC46" s="12"/>
      <c r="AD46" s="12"/>
      <c r="AE46" s="12"/>
      <c r="AF46" s="12"/>
      <c r="AG46" s="12"/>
    </row>
    <row r="47" spans="1:39" x14ac:dyDescent="0.3">
      <c r="A47" s="26">
        <v>2026</v>
      </c>
      <c r="B47" s="142">
        <v>553.90718578908957</v>
      </c>
      <c r="C47" s="142">
        <v>10.457391133914891</v>
      </c>
      <c r="D47" s="142">
        <v>2.9169107387329536</v>
      </c>
      <c r="E47" s="142">
        <v>6.8187325548275464</v>
      </c>
      <c r="F47" s="142">
        <v>48.942196346995253</v>
      </c>
      <c r="G47" s="142">
        <v>7.0104113797776382</v>
      </c>
      <c r="H47" s="142">
        <v>15.398168221979724</v>
      </c>
      <c r="I47" s="142">
        <v>74.284278698446556</v>
      </c>
      <c r="J47" s="142">
        <v>3.2654713952854344</v>
      </c>
      <c r="K47" s="142">
        <v>22.868930569889198</v>
      </c>
      <c r="L47" s="142">
        <v>149.01151927468268</v>
      </c>
      <c r="M47" s="142">
        <v>8.0892216770325778</v>
      </c>
      <c r="N47" s="142">
        <v>40.921107332466889</v>
      </c>
      <c r="O47" s="142">
        <v>13.770257963294499</v>
      </c>
      <c r="P47" s="142">
        <v>14.331092893840548</v>
      </c>
      <c r="Q47" s="142">
        <v>13.290179299941368</v>
      </c>
      <c r="R47" s="142">
        <v>6.4646047851038029</v>
      </c>
      <c r="S47" s="142">
        <v>20.905293494447747</v>
      </c>
      <c r="T47" s="142">
        <v>2.5622497697227158</v>
      </c>
      <c r="U47" s="142">
        <v>22.800776664240047</v>
      </c>
      <c r="V47" s="142">
        <v>7.9077455735149202</v>
      </c>
      <c r="W47" s="142">
        <v>11.842927660353423</v>
      </c>
      <c r="X47" s="142">
        <v>50.047718360599141</v>
      </c>
      <c r="Y47" s="161"/>
      <c r="Z47" s="12"/>
      <c r="AA47" s="12"/>
      <c r="AB47" s="12"/>
      <c r="AC47" s="12"/>
      <c r="AD47" s="12"/>
      <c r="AE47" s="12"/>
      <c r="AF47" s="12"/>
      <c r="AG47" s="12"/>
    </row>
    <row r="48" spans="1:39" s="8" customFormat="1" ht="96" customHeight="1" x14ac:dyDescent="0.25">
      <c r="A48" s="252" t="s">
        <v>279</v>
      </c>
      <c r="B48" s="252"/>
      <c r="C48" s="252"/>
      <c r="D48" s="252"/>
      <c r="E48" s="252"/>
      <c r="F48" s="252"/>
      <c r="G48" s="252"/>
      <c r="H48" s="252"/>
      <c r="Y48" s="162"/>
      <c r="Z48" s="162"/>
      <c r="AA48" s="162"/>
      <c r="AB48" s="162"/>
      <c r="AC48" s="162"/>
      <c r="AD48" s="162"/>
      <c r="AE48" s="162"/>
      <c r="AF48" s="162"/>
      <c r="AG48" s="162"/>
      <c r="AH48" s="162"/>
      <c r="AI48" s="162"/>
      <c r="AJ48" s="162"/>
      <c r="AK48" s="162"/>
      <c r="AL48" s="162"/>
      <c r="AM48" s="162"/>
    </row>
    <row r="49" spans="1:8" x14ac:dyDescent="0.3">
      <c r="A49" s="223" t="s">
        <v>238</v>
      </c>
      <c r="B49" s="223"/>
      <c r="C49" s="223"/>
      <c r="D49" s="223"/>
      <c r="E49" s="223"/>
      <c r="F49" s="223"/>
      <c r="G49" s="223"/>
      <c r="H49" s="224"/>
    </row>
    <row r="50" spans="1:8" x14ac:dyDescent="0.3">
      <c r="A50" s="35" t="s">
        <v>37</v>
      </c>
      <c r="B50" s="6"/>
      <c r="C50" s="6"/>
      <c r="D50" s="6"/>
      <c r="E50" s="6"/>
      <c r="F50" s="6"/>
      <c r="G50" s="6"/>
      <c r="H50" s="6"/>
    </row>
    <row r="51" spans="1:8" x14ac:dyDescent="0.3">
      <c r="A51" s="35" t="s">
        <v>38</v>
      </c>
      <c r="B51" s="6"/>
      <c r="C51" s="6"/>
      <c r="D51" s="6"/>
      <c r="E51" s="6"/>
      <c r="F51" s="6"/>
      <c r="G51" s="6"/>
      <c r="H51" s="6"/>
    </row>
  </sheetData>
  <mergeCells count="1">
    <mergeCell ref="A48:H4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A3D9E-AF87-437C-AE17-91FFF922A816}">
  <sheetPr>
    <tabColor theme="5"/>
  </sheetPr>
  <dimension ref="A1:AD53"/>
  <sheetViews>
    <sheetView topLeftCell="A35" workbookViewId="0">
      <selection activeCell="A3" sqref="A3"/>
    </sheetView>
  </sheetViews>
  <sheetFormatPr defaultColWidth="9.21875" defaultRowHeight="13.2" x14ac:dyDescent="0.25"/>
  <cols>
    <col min="1" max="1" width="6.44140625" style="8" bestFit="1" customWidth="1"/>
    <col min="2" max="2" width="13.21875" style="8" customWidth="1"/>
    <col min="3" max="4" width="12.44140625" style="8" customWidth="1"/>
    <col min="5" max="5" width="11.77734375" style="8" customWidth="1"/>
    <col min="6" max="6" width="12.44140625" style="8" customWidth="1"/>
    <col min="7" max="7" width="10.44140625" style="8" customWidth="1"/>
    <col min="8" max="8" width="11.21875" style="8" customWidth="1"/>
    <col min="9" max="11" width="12.44140625" style="8" customWidth="1"/>
    <col min="12" max="12" width="11.5546875" style="8" customWidth="1"/>
    <col min="13" max="15" width="11.44140625" style="8" customWidth="1"/>
    <col min="16" max="16" width="10.44140625" style="8" customWidth="1"/>
    <col min="17" max="17" width="11.44140625" style="8" customWidth="1"/>
    <col min="18" max="18" width="11.77734375" style="8" customWidth="1"/>
    <col min="19" max="19" width="12.5546875" style="8" customWidth="1"/>
    <col min="20" max="20" width="13.44140625" style="8" customWidth="1"/>
    <col min="21" max="21" width="12" style="8" customWidth="1"/>
    <col min="22" max="23" width="10.44140625" style="8" customWidth="1"/>
    <col min="24" max="16384" width="9.21875" style="8"/>
  </cols>
  <sheetData>
    <row r="1" spans="1:23" s="10" customFormat="1" ht="17.100000000000001" customHeight="1" x14ac:dyDescent="0.3">
      <c r="A1" s="36"/>
      <c r="K1" s="170"/>
    </row>
    <row r="2" spans="1:23" s="10" customFormat="1" ht="15.6" x14ac:dyDescent="0.3">
      <c r="A2" s="230" t="s">
        <v>257</v>
      </c>
      <c r="B2" s="228"/>
      <c r="C2" s="228"/>
      <c r="D2" s="228"/>
      <c r="E2" s="228"/>
      <c r="F2" s="228"/>
      <c r="G2" s="228"/>
      <c r="H2" s="228"/>
      <c r="K2" s="4"/>
    </row>
    <row r="3" spans="1:23" s="165" customFormat="1" ht="15.6" x14ac:dyDescent="0.3">
      <c r="A3" s="228"/>
      <c r="B3" s="228"/>
      <c r="C3" s="228"/>
      <c r="D3" s="228"/>
      <c r="E3" s="228"/>
      <c r="F3" s="228"/>
      <c r="G3" s="228"/>
      <c r="H3" s="228"/>
    </row>
    <row r="4" spans="1:23" s="6" customFormat="1" ht="57.6" x14ac:dyDescent="0.25">
      <c r="A4" s="17" t="s">
        <v>49</v>
      </c>
      <c r="B4" s="17" t="s">
        <v>43</v>
      </c>
      <c r="C4" s="17" t="s">
        <v>18</v>
      </c>
      <c r="D4" s="17" t="s">
        <v>27</v>
      </c>
      <c r="E4" s="17" t="s">
        <v>24</v>
      </c>
      <c r="F4" s="17" t="s">
        <v>12</v>
      </c>
      <c r="G4" s="17" t="s">
        <v>205</v>
      </c>
      <c r="H4" s="17" t="s">
        <v>19</v>
      </c>
      <c r="I4" s="17" t="s">
        <v>8</v>
      </c>
      <c r="J4" s="17" t="s">
        <v>29</v>
      </c>
      <c r="K4" s="17" t="s">
        <v>15</v>
      </c>
      <c r="L4" s="17" t="s">
        <v>9</v>
      </c>
      <c r="M4" s="17" t="s">
        <v>10</v>
      </c>
      <c r="N4" s="17" t="s">
        <v>30</v>
      </c>
      <c r="O4" s="17" t="s">
        <v>13</v>
      </c>
      <c r="P4" s="17" t="s">
        <v>17</v>
      </c>
      <c r="Q4" s="17" t="s">
        <v>25</v>
      </c>
      <c r="R4" s="17" t="s">
        <v>21</v>
      </c>
      <c r="S4" s="17" t="s">
        <v>31</v>
      </c>
      <c r="T4" s="17" t="s">
        <v>14</v>
      </c>
      <c r="U4" s="17" t="s">
        <v>23</v>
      </c>
      <c r="V4" s="17" t="s">
        <v>20</v>
      </c>
      <c r="W4" s="17" t="s">
        <v>32</v>
      </c>
    </row>
    <row r="5" spans="1:23" x14ac:dyDescent="0.25">
      <c r="A5" s="13">
        <v>1984</v>
      </c>
      <c r="B5" s="134">
        <v>395.65010412894839</v>
      </c>
      <c r="C5" s="134">
        <v>14.781987274710069</v>
      </c>
      <c r="D5" s="134">
        <v>9.399250943837826</v>
      </c>
      <c r="E5" s="134">
        <v>22.509465844323952</v>
      </c>
      <c r="F5" s="134">
        <v>53.094923574178395</v>
      </c>
      <c r="G5" s="134">
        <v>4.0052540352681003</v>
      </c>
      <c r="H5" s="134">
        <v>19.860313786394997</v>
      </c>
      <c r="I5" s="134">
        <v>125.77810776637409</v>
      </c>
      <c r="J5" s="134">
        <v>1.8082200903246382</v>
      </c>
      <c r="K5" s="134">
        <v>3.0247609413956562</v>
      </c>
      <c r="L5" s="134">
        <v>0.42460924587225335</v>
      </c>
      <c r="M5" s="134">
        <v>47.713443047076581</v>
      </c>
      <c r="N5" s="134">
        <v>0.39002623022563271</v>
      </c>
      <c r="O5" s="134">
        <v>13.5896648002338</v>
      </c>
      <c r="P5" s="134">
        <v>8.6722768350648298</v>
      </c>
      <c r="Q5" s="134">
        <v>8.7806549090419583</v>
      </c>
      <c r="R5" s="134">
        <v>0.76939812299604726</v>
      </c>
      <c r="S5" s="134">
        <v>1.4479790924823852</v>
      </c>
      <c r="T5" s="134">
        <v>10.550651857142654</v>
      </c>
      <c r="U5" s="134">
        <v>5.9210992799713074</v>
      </c>
      <c r="V5" s="134">
        <v>14.310988436238206</v>
      </c>
      <c r="W5" s="134">
        <v>28.81702801579501</v>
      </c>
    </row>
    <row r="6" spans="1:23" x14ac:dyDescent="0.25">
      <c r="A6" s="13">
        <v>1985</v>
      </c>
      <c r="B6" s="134">
        <v>399.65347802150393</v>
      </c>
      <c r="C6" s="134">
        <v>15.507510279362393</v>
      </c>
      <c r="D6" s="134">
        <v>9.3583297216293211</v>
      </c>
      <c r="E6" s="134">
        <v>21.212586667405013</v>
      </c>
      <c r="F6" s="134">
        <v>54.710527971830338</v>
      </c>
      <c r="G6" s="134">
        <v>3.7216611014866769</v>
      </c>
      <c r="H6" s="134">
        <v>20.158650481896522</v>
      </c>
      <c r="I6" s="134">
        <v>123.22054970609099</v>
      </c>
      <c r="J6" s="134">
        <v>1.7176190332518135</v>
      </c>
      <c r="K6" s="134">
        <v>3.7249741970592183</v>
      </c>
      <c r="L6" s="134">
        <v>0.57853525188243338</v>
      </c>
      <c r="M6" s="134">
        <v>50.244665612146484</v>
      </c>
      <c r="N6" s="134">
        <v>0.39424008296207858</v>
      </c>
      <c r="O6" s="134">
        <v>14.842340795126946</v>
      </c>
      <c r="P6" s="134">
        <v>8.2217674522815063</v>
      </c>
      <c r="Q6" s="134">
        <v>7.9889450054428091</v>
      </c>
      <c r="R6" s="134">
        <v>0.62221616033965654</v>
      </c>
      <c r="S6" s="134">
        <v>1.1677363302064214</v>
      </c>
      <c r="T6" s="134">
        <v>10.409898408479293</v>
      </c>
      <c r="U6" s="134">
        <v>6.0758368822850359</v>
      </c>
      <c r="V6" s="134">
        <v>15.50001756010462</v>
      </c>
      <c r="W6" s="134">
        <v>30.274869320234355</v>
      </c>
    </row>
    <row r="7" spans="1:23" x14ac:dyDescent="0.25">
      <c r="A7" s="13">
        <v>1986</v>
      </c>
      <c r="B7" s="134">
        <v>396.82414590415169</v>
      </c>
      <c r="C7" s="134">
        <v>15.574828329227227</v>
      </c>
      <c r="D7" s="134">
        <v>8.8022639299075802</v>
      </c>
      <c r="E7" s="134">
        <v>21.063650721642361</v>
      </c>
      <c r="F7" s="134">
        <v>51.528539602591927</v>
      </c>
      <c r="G7" s="134">
        <v>4.0930581152143759</v>
      </c>
      <c r="H7" s="134">
        <v>20.461453669468618</v>
      </c>
      <c r="I7" s="134">
        <v>123.80797102045355</v>
      </c>
      <c r="J7" s="134">
        <v>1.3242722768916821</v>
      </c>
      <c r="K7" s="134">
        <v>3.169793126192634</v>
      </c>
      <c r="L7" s="134">
        <v>0.38973694145462096</v>
      </c>
      <c r="M7" s="134">
        <v>51.033423485352387</v>
      </c>
      <c r="N7" s="134">
        <v>0.32003909525527668</v>
      </c>
      <c r="O7" s="134">
        <v>12.682196096425724</v>
      </c>
      <c r="P7" s="134">
        <v>8.2684195053283922</v>
      </c>
      <c r="Q7" s="134">
        <v>7.9998026444532799</v>
      </c>
      <c r="R7" s="134">
        <v>0.54829165942878144</v>
      </c>
      <c r="S7" s="134">
        <v>1.2447085149228629</v>
      </c>
      <c r="T7" s="134">
        <v>11.476657220078735</v>
      </c>
      <c r="U7" s="134">
        <v>6.8914320888918574</v>
      </c>
      <c r="V7" s="134">
        <v>14.168510982258173</v>
      </c>
      <c r="W7" s="134">
        <v>31.975096878711714</v>
      </c>
    </row>
    <row r="8" spans="1:23" x14ac:dyDescent="0.25">
      <c r="A8" s="13">
        <v>1987</v>
      </c>
      <c r="B8" s="134">
        <v>397.01159544485739</v>
      </c>
      <c r="C8" s="134">
        <v>15.274402865331636</v>
      </c>
      <c r="D8" s="134">
        <v>9.4242786089843662</v>
      </c>
      <c r="E8" s="134">
        <v>20.842285880871355</v>
      </c>
      <c r="F8" s="134">
        <v>52.36630853270502</v>
      </c>
      <c r="G8" s="134">
        <v>4.1774335209043949</v>
      </c>
      <c r="H8" s="134">
        <v>20.01157317136078</v>
      </c>
      <c r="I8" s="134">
        <v>123.20730831649227</v>
      </c>
      <c r="J8" s="134">
        <v>1.3189668703913076</v>
      </c>
      <c r="K8" s="134">
        <v>2.7268146829696311</v>
      </c>
      <c r="L8" s="134">
        <v>0.48114114201001129</v>
      </c>
      <c r="M8" s="134">
        <v>51.104707015006156</v>
      </c>
      <c r="N8" s="134">
        <v>0.43890831610895503</v>
      </c>
      <c r="O8" s="134">
        <v>13.428676185856981</v>
      </c>
      <c r="P8" s="134">
        <v>8.5931473647540066</v>
      </c>
      <c r="Q8" s="134">
        <v>8.1802978398143509</v>
      </c>
      <c r="R8" s="134">
        <v>0.58441882336057382</v>
      </c>
      <c r="S8" s="134">
        <v>1.0518613292611945</v>
      </c>
      <c r="T8" s="134">
        <v>10.805465124472617</v>
      </c>
      <c r="U8" s="134">
        <v>6.5252258376658903</v>
      </c>
      <c r="V8" s="134">
        <v>14.562673646423164</v>
      </c>
      <c r="W8" s="134">
        <v>31.905700370112722</v>
      </c>
    </row>
    <row r="9" spans="1:23" x14ac:dyDescent="0.25">
      <c r="A9" s="13">
        <v>1988</v>
      </c>
      <c r="B9" s="134">
        <v>409.70488994977757</v>
      </c>
      <c r="C9" s="134">
        <v>15.30984144838078</v>
      </c>
      <c r="D9" s="134">
        <v>9.8208572143222703</v>
      </c>
      <c r="E9" s="134">
        <v>21.063532718730716</v>
      </c>
      <c r="F9" s="134">
        <v>53.109772529017533</v>
      </c>
      <c r="G9" s="134">
        <v>4.8652475430493238</v>
      </c>
      <c r="H9" s="134">
        <v>19.011920438454812</v>
      </c>
      <c r="I9" s="134">
        <v>128.38635276265876</v>
      </c>
      <c r="J9" s="134">
        <v>1.6708582298821162</v>
      </c>
      <c r="K9" s="134">
        <v>2.9691547720473608</v>
      </c>
      <c r="L9" s="134">
        <v>0.45849714758973559</v>
      </c>
      <c r="M9" s="134">
        <v>53.745769283040104</v>
      </c>
      <c r="N9" s="134">
        <v>0.46033859095682117</v>
      </c>
      <c r="O9" s="134">
        <v>14.30984935603572</v>
      </c>
      <c r="P9" s="134">
        <v>9.0607131689243126</v>
      </c>
      <c r="Q9" s="134">
        <v>8.5881882499830393</v>
      </c>
      <c r="R9" s="134">
        <v>0.29893554271657402</v>
      </c>
      <c r="S9" s="134">
        <v>0.9848765573654531</v>
      </c>
      <c r="T9" s="134">
        <v>11.499863593344141</v>
      </c>
      <c r="U9" s="134">
        <v>6.1724173133695057</v>
      </c>
      <c r="V9" s="134">
        <v>14.939797862888465</v>
      </c>
      <c r="W9" s="134">
        <v>32.978105627020071</v>
      </c>
    </row>
    <row r="10" spans="1:23" x14ac:dyDescent="0.25">
      <c r="A10" s="13">
        <v>1989</v>
      </c>
      <c r="B10" s="134">
        <v>400.70753293127984</v>
      </c>
      <c r="C10" s="134">
        <v>14.648915882401456</v>
      </c>
      <c r="D10" s="134">
        <v>9.1302669844582205</v>
      </c>
      <c r="E10" s="134">
        <v>19.853099377498495</v>
      </c>
      <c r="F10" s="134">
        <v>52.451778763312426</v>
      </c>
      <c r="G10" s="134">
        <v>4.7303176888095617</v>
      </c>
      <c r="H10" s="134">
        <v>18.338885719395584</v>
      </c>
      <c r="I10" s="134">
        <v>127.54985684299457</v>
      </c>
      <c r="J10" s="134">
        <v>1.8684741269920755</v>
      </c>
      <c r="K10" s="134">
        <v>3.6069504076759111</v>
      </c>
      <c r="L10" s="134">
        <v>0.43048916366112633</v>
      </c>
      <c r="M10" s="134">
        <v>52.346128011703904</v>
      </c>
      <c r="N10" s="134">
        <v>0.40688784709906328</v>
      </c>
      <c r="O10" s="134">
        <v>13.488324840731604</v>
      </c>
      <c r="P10" s="134">
        <v>8.4873248385494424</v>
      </c>
      <c r="Q10" s="134">
        <v>7.9197460754102202</v>
      </c>
      <c r="R10" s="134">
        <v>0.62236709742698726</v>
      </c>
      <c r="S10" s="134">
        <v>1.0253709967125031</v>
      </c>
      <c r="T10" s="134">
        <v>11.424071279559932</v>
      </c>
      <c r="U10" s="134">
        <v>6.481700953647282</v>
      </c>
      <c r="V10" s="134">
        <v>13.481638018497678</v>
      </c>
      <c r="W10" s="134">
        <v>32.414938014741772</v>
      </c>
    </row>
    <row r="11" spans="1:23" x14ac:dyDescent="0.25">
      <c r="A11" s="13">
        <v>1990</v>
      </c>
      <c r="B11" s="134">
        <v>393.7338306172806</v>
      </c>
      <c r="C11" s="134">
        <v>14.810298948506743</v>
      </c>
      <c r="D11" s="134">
        <v>9.6432231118260621</v>
      </c>
      <c r="E11" s="134">
        <v>18.17371623500566</v>
      </c>
      <c r="F11" s="134">
        <v>49.767307837387776</v>
      </c>
      <c r="G11" s="134">
        <v>3.705815268428077</v>
      </c>
      <c r="H11" s="134">
        <v>18.16981187793451</v>
      </c>
      <c r="I11" s="134">
        <v>125.46990028449582</v>
      </c>
      <c r="J11" s="134">
        <v>1.5601470910626882</v>
      </c>
      <c r="K11" s="134">
        <v>3.7175792308372397</v>
      </c>
      <c r="L11" s="134">
        <v>0.60857059629120303</v>
      </c>
      <c r="M11" s="134">
        <v>51.754933678975149</v>
      </c>
      <c r="N11" s="134">
        <v>0.28910075539574653</v>
      </c>
      <c r="O11" s="134">
        <v>12.872461095309912</v>
      </c>
      <c r="P11" s="134">
        <v>9.0431892690868612</v>
      </c>
      <c r="Q11" s="134">
        <v>8.2595219520965895</v>
      </c>
      <c r="R11" s="134">
        <v>0.55328375059334967</v>
      </c>
      <c r="S11" s="134">
        <v>1.0602040312922649</v>
      </c>
      <c r="T11" s="134">
        <v>12.019892007950389</v>
      </c>
      <c r="U11" s="134">
        <v>6.9875468496786981</v>
      </c>
      <c r="V11" s="134">
        <v>13.260835593734507</v>
      </c>
      <c r="W11" s="134">
        <v>32.006491151391366</v>
      </c>
    </row>
    <row r="12" spans="1:23" x14ac:dyDescent="0.25">
      <c r="A12" s="13">
        <v>1991</v>
      </c>
      <c r="B12" s="134">
        <v>398.20130847380949</v>
      </c>
      <c r="C12" s="134">
        <v>15.477293054860112</v>
      </c>
      <c r="D12" s="134">
        <v>9.5124970379858578</v>
      </c>
      <c r="E12" s="134">
        <v>16.838397551894605</v>
      </c>
      <c r="F12" s="134">
        <v>49.196726160587474</v>
      </c>
      <c r="G12" s="134">
        <v>3.7836953681726531</v>
      </c>
      <c r="H12" s="134">
        <v>17.53651090276567</v>
      </c>
      <c r="I12" s="134">
        <v>124.68575343485553</v>
      </c>
      <c r="J12" s="134">
        <v>1.5840128531026587</v>
      </c>
      <c r="K12" s="134">
        <v>3.7134515737073452</v>
      </c>
      <c r="L12" s="134">
        <v>0.43321130651156958</v>
      </c>
      <c r="M12" s="134">
        <v>54.487914688790383</v>
      </c>
      <c r="N12" s="134">
        <v>0.32508901733848761</v>
      </c>
      <c r="O12" s="134">
        <v>13.273661810815126</v>
      </c>
      <c r="P12" s="134">
        <v>8.6254734363228049</v>
      </c>
      <c r="Q12" s="134">
        <v>7.6411687230447578</v>
      </c>
      <c r="R12" s="134">
        <v>0.62472464579293474</v>
      </c>
      <c r="S12" s="134">
        <v>0.9427597644992558</v>
      </c>
      <c r="T12" s="134">
        <v>12.354129480149062</v>
      </c>
      <c r="U12" s="134">
        <v>7.0986181877880199</v>
      </c>
      <c r="V12" s="134">
        <v>14.457631848294518</v>
      </c>
      <c r="W12" s="134">
        <v>35.608587626530721</v>
      </c>
    </row>
    <row r="13" spans="1:23" x14ac:dyDescent="0.25">
      <c r="A13" s="13">
        <v>1992</v>
      </c>
      <c r="B13" s="134">
        <v>394.89208875067828</v>
      </c>
      <c r="C13" s="134">
        <v>14.071094937381497</v>
      </c>
      <c r="D13" s="134">
        <v>10.375491005590415</v>
      </c>
      <c r="E13" s="134">
        <v>17.36967018962223</v>
      </c>
      <c r="F13" s="134">
        <v>51.09939281352046</v>
      </c>
      <c r="G13" s="134">
        <v>4.1138334540036459</v>
      </c>
      <c r="H13" s="134">
        <v>18.041478351319071</v>
      </c>
      <c r="I13" s="134">
        <v>123.24571139349636</v>
      </c>
      <c r="J13" s="134">
        <v>1.3764972974735141</v>
      </c>
      <c r="K13" s="134">
        <v>3.8158642479421965</v>
      </c>
      <c r="L13" s="134">
        <v>0.4269011769064226</v>
      </c>
      <c r="M13" s="134">
        <v>54.385265848277484</v>
      </c>
      <c r="N13" s="134">
        <v>0.24961795872618697</v>
      </c>
      <c r="O13" s="134">
        <v>11.831987807358388</v>
      </c>
      <c r="P13" s="134">
        <v>8.7229757787052122</v>
      </c>
      <c r="Q13" s="134">
        <v>7.6251832434572124</v>
      </c>
      <c r="R13" s="134">
        <v>0.58815311118754721</v>
      </c>
      <c r="S13" s="134">
        <v>0.9082965853154773</v>
      </c>
      <c r="T13" s="134">
        <v>12.216597079184222</v>
      </c>
      <c r="U13" s="134">
        <v>5.851505635005152</v>
      </c>
      <c r="V13" s="134">
        <v>13.246851792517315</v>
      </c>
      <c r="W13" s="134">
        <v>35.329719043688264</v>
      </c>
    </row>
    <row r="14" spans="1:23" x14ac:dyDescent="0.25">
      <c r="A14" s="13">
        <v>1993</v>
      </c>
      <c r="B14" s="134">
        <v>391.35856586713845</v>
      </c>
      <c r="C14" s="134">
        <v>14.015247038753623</v>
      </c>
      <c r="D14" s="134">
        <v>9.820278988775458</v>
      </c>
      <c r="E14" s="134">
        <v>15.65127255150394</v>
      </c>
      <c r="F14" s="134">
        <v>48.510946669514531</v>
      </c>
      <c r="G14" s="134">
        <v>4.3927451238831106</v>
      </c>
      <c r="H14" s="134">
        <v>17.746698048111501</v>
      </c>
      <c r="I14" s="134">
        <v>123.51630590352694</v>
      </c>
      <c r="J14" s="134">
        <v>1.4859395236171407</v>
      </c>
      <c r="K14" s="134">
        <v>3.4326122720758869</v>
      </c>
      <c r="L14" s="134">
        <v>0.57024449810172273</v>
      </c>
      <c r="M14" s="134">
        <v>54.665783372361318</v>
      </c>
      <c r="N14" s="134">
        <v>0.21648181190123497</v>
      </c>
      <c r="O14" s="134">
        <v>12.722356401086911</v>
      </c>
      <c r="P14" s="134">
        <v>9.0108140980934461</v>
      </c>
      <c r="Q14" s="134">
        <v>7.7911250242042209</v>
      </c>
      <c r="R14" s="134">
        <v>0.65695762819002113</v>
      </c>
      <c r="S14" s="134">
        <v>0.86650755616091657</v>
      </c>
      <c r="T14" s="134">
        <v>11.710246534371009</v>
      </c>
      <c r="U14" s="134">
        <v>6.8190273675595234</v>
      </c>
      <c r="V14" s="134">
        <v>13.168958824422209</v>
      </c>
      <c r="W14" s="134">
        <v>34.588016630923782</v>
      </c>
    </row>
    <row r="15" spans="1:23" x14ac:dyDescent="0.25">
      <c r="A15" s="13">
        <v>1994</v>
      </c>
      <c r="B15" s="134">
        <v>390.4494065438127</v>
      </c>
      <c r="C15" s="134">
        <v>13.761715230750053</v>
      </c>
      <c r="D15" s="134">
        <v>10.152928211450773</v>
      </c>
      <c r="E15" s="134">
        <v>15.910551733305914</v>
      </c>
      <c r="F15" s="134">
        <v>49.586019414499489</v>
      </c>
      <c r="G15" s="134">
        <v>4.7336326731096774</v>
      </c>
      <c r="H15" s="134">
        <v>17.712619080632226</v>
      </c>
      <c r="I15" s="134">
        <v>119.59903188493122</v>
      </c>
      <c r="J15" s="134">
        <v>1.6430900231210308</v>
      </c>
      <c r="K15" s="134">
        <v>3.8926022602089114</v>
      </c>
      <c r="L15" s="134">
        <v>0.37387238108281923</v>
      </c>
      <c r="M15" s="134">
        <v>54.224441523173894</v>
      </c>
      <c r="N15" s="134">
        <v>0.38708178668887017</v>
      </c>
      <c r="O15" s="134">
        <v>13.129277670184081</v>
      </c>
      <c r="P15" s="134">
        <v>8.4090995013727206</v>
      </c>
      <c r="Q15" s="134">
        <v>7.7889948133073119</v>
      </c>
      <c r="R15" s="134">
        <v>0.43854329517677038</v>
      </c>
      <c r="S15" s="134">
        <v>0.79150023290043303</v>
      </c>
      <c r="T15" s="134">
        <v>12.731696161672621</v>
      </c>
      <c r="U15" s="134">
        <v>7.0141643491467782</v>
      </c>
      <c r="V15" s="134">
        <v>13.136012907362318</v>
      </c>
      <c r="W15" s="134">
        <v>35.032531409734801</v>
      </c>
    </row>
    <row r="16" spans="1:23" x14ac:dyDescent="0.25">
      <c r="A16" s="13">
        <v>1995</v>
      </c>
      <c r="B16" s="134">
        <v>386.77403838447719</v>
      </c>
      <c r="C16" s="134">
        <v>13.277193921064963</v>
      </c>
      <c r="D16" s="134">
        <v>9.8745743083246929</v>
      </c>
      <c r="E16" s="134">
        <v>15.596797142320906</v>
      </c>
      <c r="F16" s="134">
        <v>49.20559869361756</v>
      </c>
      <c r="G16" s="134">
        <v>4.49607652145475</v>
      </c>
      <c r="H16" s="134">
        <v>17.087528412970737</v>
      </c>
      <c r="I16" s="134">
        <v>116.58059610719864</v>
      </c>
      <c r="J16" s="134">
        <v>1.660074319415267</v>
      </c>
      <c r="K16" s="134">
        <v>4.0083297106798597</v>
      </c>
      <c r="L16" s="134">
        <v>0.41617587360386005</v>
      </c>
      <c r="M16" s="134">
        <v>54.850612043430687</v>
      </c>
      <c r="N16" s="134">
        <v>0.29216950783051937</v>
      </c>
      <c r="O16" s="134">
        <v>12.602178098566538</v>
      </c>
      <c r="P16" s="134">
        <v>8.7677565021091777</v>
      </c>
      <c r="Q16" s="134">
        <v>7.9502291020313205</v>
      </c>
      <c r="R16" s="134">
        <v>0.4867518105323676</v>
      </c>
      <c r="S16" s="134">
        <v>0.82048368938023364</v>
      </c>
      <c r="T16" s="134">
        <v>12.808869304744443</v>
      </c>
      <c r="U16" s="134">
        <v>7.0034525438160182</v>
      </c>
      <c r="V16" s="134">
        <v>13.325340538162191</v>
      </c>
      <c r="W16" s="134">
        <v>35.663250233222477</v>
      </c>
    </row>
    <row r="17" spans="1:23" x14ac:dyDescent="0.25">
      <c r="A17" s="13">
        <v>1996</v>
      </c>
      <c r="B17" s="134">
        <v>383.49731992865071</v>
      </c>
      <c r="C17" s="134">
        <v>12.783976742847274</v>
      </c>
      <c r="D17" s="134">
        <v>10.152711091019922</v>
      </c>
      <c r="E17" s="134">
        <v>15.400414838322963</v>
      </c>
      <c r="F17" s="134">
        <v>48.368789869885518</v>
      </c>
      <c r="G17" s="134">
        <v>4.9945533739192287</v>
      </c>
      <c r="H17" s="134">
        <v>17.521989244622254</v>
      </c>
      <c r="I17" s="134">
        <v>116.53769931348488</v>
      </c>
      <c r="J17" s="134">
        <v>1.5321067117350113</v>
      </c>
      <c r="K17" s="134">
        <v>3.763656966972766</v>
      </c>
      <c r="L17" s="134">
        <v>0.45019699518524797</v>
      </c>
      <c r="M17" s="134">
        <v>51.862939762413411</v>
      </c>
      <c r="N17" s="134">
        <v>0.30115266906630395</v>
      </c>
      <c r="O17" s="134">
        <v>12.505857400249015</v>
      </c>
      <c r="P17" s="134">
        <v>8.5030092188014272</v>
      </c>
      <c r="Q17" s="134">
        <v>8.1819848158472102</v>
      </c>
      <c r="R17" s="134">
        <v>0.52797438575969513</v>
      </c>
      <c r="S17" s="134">
        <v>0.59253823182153309</v>
      </c>
      <c r="T17" s="134">
        <v>12.722891946445307</v>
      </c>
      <c r="U17" s="134">
        <v>6.7499202697471468</v>
      </c>
      <c r="V17" s="134">
        <v>14.235023331121324</v>
      </c>
      <c r="W17" s="134">
        <v>35.807932749383326</v>
      </c>
    </row>
    <row r="18" spans="1:23" x14ac:dyDescent="0.25">
      <c r="A18" s="13">
        <v>1997</v>
      </c>
      <c r="B18" s="134">
        <v>372.75364491904401</v>
      </c>
      <c r="C18" s="134">
        <v>12.630151336372702</v>
      </c>
      <c r="D18" s="134">
        <v>10.424452317690942</v>
      </c>
      <c r="E18" s="134">
        <v>14.501943220030801</v>
      </c>
      <c r="F18" s="134">
        <v>46.876362890958376</v>
      </c>
      <c r="G18" s="134">
        <v>5.1378340361734747</v>
      </c>
      <c r="H18" s="134">
        <v>16.149302441130736</v>
      </c>
      <c r="I18" s="134">
        <v>111.59790416154382</v>
      </c>
      <c r="J18" s="134">
        <v>1.5740205442827244</v>
      </c>
      <c r="K18" s="134">
        <v>4.1376289579246359</v>
      </c>
      <c r="L18" s="134">
        <v>0.41602054734953703</v>
      </c>
      <c r="M18" s="134">
        <v>50.94571615649015</v>
      </c>
      <c r="N18" s="134">
        <v>0.31931721851756534</v>
      </c>
      <c r="O18" s="134">
        <v>12.892125284307127</v>
      </c>
      <c r="P18" s="134">
        <v>8.8963261109032494</v>
      </c>
      <c r="Q18" s="134">
        <v>7.5996204169320665</v>
      </c>
      <c r="R18" s="134">
        <v>0.46881425346055811</v>
      </c>
      <c r="S18" s="134">
        <v>0.70042718174640084</v>
      </c>
      <c r="T18" s="134">
        <v>13.233539294961492</v>
      </c>
      <c r="U18" s="134">
        <v>6.7207434407737336</v>
      </c>
      <c r="V18" s="134">
        <v>12.511850099497876</v>
      </c>
      <c r="W18" s="134">
        <v>35.019545007996065</v>
      </c>
    </row>
    <row r="19" spans="1:23" x14ac:dyDescent="0.25">
      <c r="A19" s="13">
        <v>1998</v>
      </c>
      <c r="B19" s="134">
        <v>373.79814218505413</v>
      </c>
      <c r="C19" s="134">
        <v>11.96935315782615</v>
      </c>
      <c r="D19" s="134">
        <v>10.351721267033126</v>
      </c>
      <c r="E19" s="134">
        <v>14.002536189487998</v>
      </c>
      <c r="F19" s="134">
        <v>47.893844005533893</v>
      </c>
      <c r="G19" s="134">
        <v>5.6616555369931616</v>
      </c>
      <c r="H19" s="134">
        <v>16.582967933859273</v>
      </c>
      <c r="I19" s="134">
        <v>111.89252868306946</v>
      </c>
      <c r="J19" s="134">
        <v>1.7368102412463171</v>
      </c>
      <c r="K19" s="134">
        <v>4.2172337298221292</v>
      </c>
      <c r="L19" s="134">
        <v>0.38910373374301399</v>
      </c>
      <c r="M19" s="134">
        <v>49.55569387901263</v>
      </c>
      <c r="N19" s="134">
        <v>0.25241525923251396</v>
      </c>
      <c r="O19" s="134">
        <v>12.804217830101827</v>
      </c>
      <c r="P19" s="134">
        <v>8.8224174417710284</v>
      </c>
      <c r="Q19" s="134">
        <v>8.0417548583672112</v>
      </c>
      <c r="R19" s="134">
        <v>0.78305814837165122</v>
      </c>
      <c r="S19" s="134">
        <v>0.67656920362080653</v>
      </c>
      <c r="T19" s="134">
        <v>13.691502691119764</v>
      </c>
      <c r="U19" s="134">
        <v>7.089584048630563</v>
      </c>
      <c r="V19" s="134">
        <v>13.166900703596998</v>
      </c>
      <c r="W19" s="134">
        <v>34.216273642614624</v>
      </c>
    </row>
    <row r="20" spans="1:23" x14ac:dyDescent="0.25">
      <c r="A20" s="13">
        <v>1999</v>
      </c>
      <c r="B20" s="134">
        <v>372.07583580991138</v>
      </c>
      <c r="C20" s="134">
        <v>11.974475818980418</v>
      </c>
      <c r="D20" s="134">
        <v>10.170710322236612</v>
      </c>
      <c r="E20" s="134">
        <v>13.542083777651635</v>
      </c>
      <c r="F20" s="134">
        <v>46.702291878284278</v>
      </c>
      <c r="G20" s="134">
        <v>5.6974895520822129</v>
      </c>
      <c r="H20" s="134">
        <v>17.050138654302959</v>
      </c>
      <c r="I20" s="134">
        <v>112.29739208191226</v>
      </c>
      <c r="J20" s="134">
        <v>1.9383346868838602</v>
      </c>
      <c r="K20" s="134">
        <v>4.3608727383693218</v>
      </c>
      <c r="L20" s="134">
        <v>0.4110947798665805</v>
      </c>
      <c r="M20" s="134">
        <v>48.005775238906431</v>
      </c>
      <c r="N20" s="134">
        <v>0.3389779275812439</v>
      </c>
      <c r="O20" s="134">
        <v>13.146107679329937</v>
      </c>
      <c r="P20" s="134">
        <v>8.9018816299795667</v>
      </c>
      <c r="Q20" s="134">
        <v>7.8272050878850088</v>
      </c>
      <c r="R20" s="134">
        <v>0.50847996076297275</v>
      </c>
      <c r="S20" s="134">
        <v>0.73778163590759072</v>
      </c>
      <c r="T20" s="134">
        <v>14.452271536365245</v>
      </c>
      <c r="U20" s="134">
        <v>6.2307072823695888</v>
      </c>
      <c r="V20" s="134">
        <v>13.238820164235896</v>
      </c>
      <c r="W20" s="134">
        <v>34.542943376017789</v>
      </c>
    </row>
    <row r="21" spans="1:23" x14ac:dyDescent="0.25">
      <c r="A21" s="13">
        <v>2000</v>
      </c>
      <c r="B21" s="134">
        <v>367.88170622916687</v>
      </c>
      <c r="C21" s="134">
        <v>10.796360175527436</v>
      </c>
      <c r="D21" s="134">
        <v>10.984093099686413</v>
      </c>
      <c r="E21" s="134">
        <v>13.3326374293102</v>
      </c>
      <c r="F21" s="134">
        <v>47.005190845534486</v>
      </c>
      <c r="G21" s="134">
        <v>5.392770302560181</v>
      </c>
      <c r="H21" s="134">
        <v>16.297313949228762</v>
      </c>
      <c r="I21" s="134">
        <v>102.9498553512466</v>
      </c>
      <c r="J21" s="134">
        <v>1.6949412953756182</v>
      </c>
      <c r="K21" s="134">
        <v>4.2197948879625793</v>
      </c>
      <c r="L21" s="134">
        <v>0.46587063843139837</v>
      </c>
      <c r="M21" s="134">
        <v>48.085985899818255</v>
      </c>
      <c r="N21" s="134">
        <v>0.2719638362991727</v>
      </c>
      <c r="O21" s="134">
        <v>13.262303174266146</v>
      </c>
      <c r="P21" s="134">
        <v>8.0343408354690222</v>
      </c>
      <c r="Q21" s="134">
        <v>8.037904602136857</v>
      </c>
      <c r="R21" s="134">
        <v>0.44735681207547551</v>
      </c>
      <c r="S21" s="134">
        <v>0.66694442671524767</v>
      </c>
      <c r="T21" s="134">
        <v>14.110622443730058</v>
      </c>
      <c r="U21" s="134">
        <v>6.1585120442286128</v>
      </c>
      <c r="V21" s="134">
        <v>12.636356989708101</v>
      </c>
      <c r="W21" s="134">
        <v>43.030587189856213</v>
      </c>
    </row>
    <row r="22" spans="1:23" x14ac:dyDescent="0.25">
      <c r="A22" s="13">
        <v>2001</v>
      </c>
      <c r="B22" s="134">
        <v>367.00660735886635</v>
      </c>
      <c r="C22" s="134">
        <v>11.873918843564784</v>
      </c>
      <c r="D22" s="134">
        <v>10.401195782213673</v>
      </c>
      <c r="E22" s="134">
        <v>12.505349516446785</v>
      </c>
      <c r="F22" s="134">
        <v>44.537368931460122</v>
      </c>
      <c r="G22" s="134">
        <v>6.0990234409185575</v>
      </c>
      <c r="H22" s="134">
        <v>16.804845975476063</v>
      </c>
      <c r="I22" s="134">
        <v>103.78312351062638</v>
      </c>
      <c r="J22" s="134">
        <v>1.4411210471032729</v>
      </c>
      <c r="K22" s="134">
        <v>4.2575646264469054</v>
      </c>
      <c r="L22" s="134">
        <v>0.52202362196775542</v>
      </c>
      <c r="M22" s="134">
        <v>48.352307404282541</v>
      </c>
      <c r="N22" s="134">
        <v>0.18412969630176049</v>
      </c>
      <c r="O22" s="134">
        <v>12.636387249935328</v>
      </c>
      <c r="P22" s="134">
        <v>8.5480924408831953</v>
      </c>
      <c r="Q22" s="134">
        <v>7.5623749572426986</v>
      </c>
      <c r="R22" s="134">
        <v>0.54154191572470922</v>
      </c>
      <c r="S22" s="134">
        <v>0.65870132361654599</v>
      </c>
      <c r="T22" s="134">
        <v>14.258041702657779</v>
      </c>
      <c r="U22" s="134">
        <v>6.0943553792645639</v>
      </c>
      <c r="V22" s="134">
        <v>13.028998462430097</v>
      </c>
      <c r="W22" s="134">
        <v>42.916141530302795</v>
      </c>
    </row>
    <row r="23" spans="1:23" x14ac:dyDescent="0.25">
      <c r="A23" s="13">
        <v>2002</v>
      </c>
      <c r="B23" s="134">
        <v>361.04003774318062</v>
      </c>
      <c r="C23" s="134">
        <v>11.783266247015705</v>
      </c>
      <c r="D23" s="134">
        <v>10.77869262303204</v>
      </c>
      <c r="E23" s="134">
        <v>11.856150088021332</v>
      </c>
      <c r="F23" s="134">
        <v>45.539513724348346</v>
      </c>
      <c r="G23" s="134">
        <v>5.9093979602602618</v>
      </c>
      <c r="H23" s="134">
        <v>15.939604846161444</v>
      </c>
      <c r="I23" s="134">
        <v>103.77092900745829</v>
      </c>
      <c r="J23" s="134">
        <v>1.5807036990148351</v>
      </c>
      <c r="K23" s="134">
        <v>4.3371784890071403</v>
      </c>
      <c r="L23" s="134">
        <v>0.43372482958286834</v>
      </c>
      <c r="M23" s="134">
        <v>45.361437271388375</v>
      </c>
      <c r="N23" s="134">
        <v>0.18046978669123917</v>
      </c>
      <c r="O23" s="134">
        <v>12.663229853859942</v>
      </c>
      <c r="P23" s="134">
        <v>8.495305288787641</v>
      </c>
      <c r="Q23" s="134">
        <v>7.5964161114697006</v>
      </c>
      <c r="R23" s="134">
        <v>0.49845050733118479</v>
      </c>
      <c r="S23" s="134">
        <v>0.5050210354285618</v>
      </c>
      <c r="T23" s="134">
        <v>13.557577105098732</v>
      </c>
      <c r="U23" s="134">
        <v>6.4120037641759025</v>
      </c>
      <c r="V23" s="134">
        <v>12.48241463247</v>
      </c>
      <c r="W23" s="134">
        <v>41.358550872577069</v>
      </c>
    </row>
    <row r="24" spans="1:23" x14ac:dyDescent="0.25">
      <c r="A24" s="13">
        <v>2003</v>
      </c>
      <c r="B24" s="134">
        <v>352.6600419028282</v>
      </c>
      <c r="C24" s="134">
        <v>10.229110545050322</v>
      </c>
      <c r="D24" s="134">
        <v>10.059812889170468</v>
      </c>
      <c r="E24" s="134">
        <v>12.053655322465749</v>
      </c>
      <c r="F24" s="134">
        <v>44.164049789762032</v>
      </c>
      <c r="G24" s="134">
        <v>6.3339355319274828</v>
      </c>
      <c r="H24" s="134">
        <v>16.618205371551007</v>
      </c>
      <c r="I24" s="134">
        <v>100.82307419773682</v>
      </c>
      <c r="J24" s="134">
        <v>1.5377133797896936</v>
      </c>
      <c r="K24" s="134">
        <v>4.2074016317952836</v>
      </c>
      <c r="L24" s="134">
        <v>0.33910692395805275</v>
      </c>
      <c r="M24" s="134">
        <v>43.941126497683292</v>
      </c>
      <c r="N24" s="134">
        <v>0.2416184720687358</v>
      </c>
      <c r="O24" s="134">
        <v>12.23207253464814</v>
      </c>
      <c r="P24" s="134">
        <v>8.4315178587744644</v>
      </c>
      <c r="Q24" s="134">
        <v>7.5647239727117777</v>
      </c>
      <c r="R24" s="134">
        <v>0.57365455157698708</v>
      </c>
      <c r="S24" s="134">
        <v>0.50576036963392179</v>
      </c>
      <c r="T24" s="134">
        <v>13.224039557437678</v>
      </c>
      <c r="U24" s="134">
        <v>6.4313127623024693</v>
      </c>
      <c r="V24" s="134">
        <v>13.089353253211385</v>
      </c>
      <c r="W24" s="134">
        <v>40.058796489572444</v>
      </c>
    </row>
    <row r="25" spans="1:23" x14ac:dyDescent="0.25">
      <c r="A25" s="13">
        <v>2004</v>
      </c>
      <c r="B25" s="134">
        <v>346.62867394520526</v>
      </c>
      <c r="C25" s="134">
        <v>10.193431124142563</v>
      </c>
      <c r="D25" s="134">
        <v>10.258929652271037</v>
      </c>
      <c r="E25" s="134">
        <v>11.436695012304586</v>
      </c>
      <c r="F25" s="134">
        <v>44.228473305286364</v>
      </c>
      <c r="G25" s="134">
        <v>6.1624220836382566</v>
      </c>
      <c r="H25" s="134">
        <v>16.631291249794955</v>
      </c>
      <c r="I25" s="134">
        <v>97.151186885013729</v>
      </c>
      <c r="J25" s="134">
        <v>1.5992572355840102</v>
      </c>
      <c r="K25" s="134">
        <v>4.3404807899706244</v>
      </c>
      <c r="L25" s="134">
        <v>0.32894708229639441</v>
      </c>
      <c r="M25" s="134">
        <v>42.734954780267508</v>
      </c>
      <c r="N25" s="134">
        <v>0.33801160413440717</v>
      </c>
      <c r="O25" s="134">
        <v>12.414249054285932</v>
      </c>
      <c r="P25" s="134">
        <v>8.9356323697705697</v>
      </c>
      <c r="Q25" s="134">
        <v>7.5283650634303383</v>
      </c>
      <c r="R25" s="134">
        <v>0.59504277274438888</v>
      </c>
      <c r="S25" s="134">
        <v>0.60088578986519015</v>
      </c>
      <c r="T25" s="134">
        <v>13.058415824270172</v>
      </c>
      <c r="U25" s="134">
        <v>6.1824276422041056</v>
      </c>
      <c r="V25" s="134">
        <v>12.876641056268506</v>
      </c>
      <c r="W25" s="134">
        <v>39.032933567661566</v>
      </c>
    </row>
    <row r="26" spans="1:23" x14ac:dyDescent="0.25">
      <c r="A26" s="13">
        <v>2005</v>
      </c>
      <c r="B26" s="134">
        <v>340.01159468822544</v>
      </c>
      <c r="C26" s="134">
        <v>9.7432029628716208</v>
      </c>
      <c r="D26" s="134">
        <v>10.613506978423322</v>
      </c>
      <c r="E26" s="134">
        <v>11.258907419959854</v>
      </c>
      <c r="F26" s="134">
        <v>43.548646894782806</v>
      </c>
      <c r="G26" s="134">
        <v>7.1164114871969391</v>
      </c>
      <c r="H26" s="134">
        <v>15.706269084695762</v>
      </c>
      <c r="I26" s="134">
        <v>96.246277226445159</v>
      </c>
      <c r="J26" s="134">
        <v>1.558627046728206</v>
      </c>
      <c r="K26" s="134">
        <v>4.0552834478507069</v>
      </c>
      <c r="L26" s="134">
        <v>0.52298957333045182</v>
      </c>
      <c r="M26" s="134">
        <v>39.859469203862005</v>
      </c>
      <c r="N26" s="134">
        <v>0.26030963999334772</v>
      </c>
      <c r="O26" s="134">
        <v>11.91452572034582</v>
      </c>
      <c r="P26" s="134">
        <v>8.4666679798643791</v>
      </c>
      <c r="Q26" s="134">
        <v>7.200371346030126</v>
      </c>
      <c r="R26" s="134">
        <v>0.71396470358922837</v>
      </c>
      <c r="S26" s="134">
        <v>0.66837274316603357</v>
      </c>
      <c r="T26" s="134">
        <v>12.486199777058925</v>
      </c>
      <c r="U26" s="134">
        <v>6.24310895342024</v>
      </c>
      <c r="V26" s="134">
        <v>12.460494906135569</v>
      </c>
      <c r="W26" s="134">
        <v>39.358099040479516</v>
      </c>
    </row>
    <row r="27" spans="1:23" x14ac:dyDescent="0.25">
      <c r="A27" s="13">
        <v>2006</v>
      </c>
      <c r="B27" s="134">
        <v>331.46829368594001</v>
      </c>
      <c r="C27" s="134">
        <v>9.5816007937885939</v>
      </c>
      <c r="D27" s="134">
        <v>10.304219239047404</v>
      </c>
      <c r="E27" s="134">
        <v>11.447537790652815</v>
      </c>
      <c r="F27" s="134">
        <v>40.974877087536441</v>
      </c>
      <c r="G27" s="134">
        <v>6.9217198657981021</v>
      </c>
      <c r="H27" s="134">
        <v>15.878701071227576</v>
      </c>
      <c r="I27" s="134">
        <v>93.060301736341032</v>
      </c>
      <c r="J27" s="134">
        <v>1.8014650756373543</v>
      </c>
      <c r="K27" s="134">
        <v>4.8815093633000908</v>
      </c>
      <c r="L27" s="134">
        <v>0.5060045532140458</v>
      </c>
      <c r="M27" s="134">
        <v>38.375276721117928</v>
      </c>
      <c r="N27" s="134">
        <v>0.20587899906524065</v>
      </c>
      <c r="O27" s="134">
        <v>12.309738968903728</v>
      </c>
      <c r="P27" s="134">
        <v>8.2491817946577743</v>
      </c>
      <c r="Q27" s="134">
        <v>7.5368105982326794</v>
      </c>
      <c r="R27" s="134">
        <v>0.61725071172678869</v>
      </c>
      <c r="S27" s="134">
        <v>0.57086814257012142</v>
      </c>
      <c r="T27" s="134">
        <v>11.918169817042163</v>
      </c>
      <c r="U27" s="134">
        <v>5.5332075984549771</v>
      </c>
      <c r="V27" s="134">
        <v>11.936130763094075</v>
      </c>
      <c r="W27" s="134">
        <v>38.857842994531069</v>
      </c>
    </row>
    <row r="28" spans="1:23" x14ac:dyDescent="0.25">
      <c r="A28" s="13">
        <v>2007</v>
      </c>
      <c r="B28" s="134">
        <v>328.69708877591188</v>
      </c>
      <c r="C28" s="134">
        <v>9.7260903063847302</v>
      </c>
      <c r="D28" s="134">
        <v>10.454518649035604</v>
      </c>
      <c r="E28" s="134">
        <v>10.546341617409443</v>
      </c>
      <c r="F28" s="134">
        <v>40.537984674082587</v>
      </c>
      <c r="G28" s="134">
        <v>7.1829475675122554</v>
      </c>
      <c r="H28" s="134">
        <v>16.647148145732551</v>
      </c>
      <c r="I28" s="134">
        <v>92.430252297044632</v>
      </c>
      <c r="J28" s="134">
        <v>1.9131567908274034</v>
      </c>
      <c r="K28" s="134">
        <v>4.2478334486058618</v>
      </c>
      <c r="L28" s="134">
        <v>0.34012992337749465</v>
      </c>
      <c r="M28" s="134">
        <v>38.104145475471043</v>
      </c>
      <c r="N28" s="134">
        <v>0.19096886390677617</v>
      </c>
      <c r="O28" s="134">
        <v>12.249572996270331</v>
      </c>
      <c r="P28" s="134">
        <v>8.1158954741925609</v>
      </c>
      <c r="Q28" s="134">
        <v>7.8292450293373719</v>
      </c>
      <c r="R28" s="134">
        <v>0.60155055647846745</v>
      </c>
      <c r="S28" s="134">
        <v>0.59226312965182859</v>
      </c>
      <c r="T28" s="134">
        <v>12.378383544048916</v>
      </c>
      <c r="U28" s="134">
        <v>5.7494050304062716</v>
      </c>
      <c r="V28" s="134">
        <v>11.947943432943333</v>
      </c>
      <c r="W28" s="134">
        <v>36.911311823192428</v>
      </c>
    </row>
    <row r="29" spans="1:23" x14ac:dyDescent="0.25">
      <c r="A29" s="13">
        <v>2008</v>
      </c>
      <c r="B29" s="134">
        <v>324.83136630323099</v>
      </c>
      <c r="C29" s="134">
        <v>9.8330806108895885</v>
      </c>
      <c r="D29" s="134">
        <v>11.316750913769052</v>
      </c>
      <c r="E29" s="134">
        <v>10.178530947303738</v>
      </c>
      <c r="F29" s="134">
        <v>40.946526729975957</v>
      </c>
      <c r="G29" s="134">
        <v>7.4901534026109289</v>
      </c>
      <c r="H29" s="134">
        <v>16.180595148520631</v>
      </c>
      <c r="I29" s="134">
        <v>88.708955714218291</v>
      </c>
      <c r="J29" s="134">
        <v>1.8644922974056855</v>
      </c>
      <c r="K29" s="134">
        <v>4.5449183921568279</v>
      </c>
      <c r="L29" s="134">
        <v>0.45161431780622519</v>
      </c>
      <c r="M29" s="134">
        <v>37.366163953398996</v>
      </c>
      <c r="N29" s="134">
        <v>0.23682075847220901</v>
      </c>
      <c r="O29" s="134">
        <v>12.88318024631571</v>
      </c>
      <c r="P29" s="134">
        <v>9.0296733609173536</v>
      </c>
      <c r="Q29" s="134">
        <v>7.9228215303878615</v>
      </c>
      <c r="R29" s="134">
        <v>0.46435804567987149</v>
      </c>
      <c r="S29" s="134">
        <v>0.44723340898095604</v>
      </c>
      <c r="T29" s="134">
        <v>11.807049787619706</v>
      </c>
      <c r="U29" s="134">
        <v>5.0428122048483894</v>
      </c>
      <c r="V29" s="134">
        <v>11.897999867919232</v>
      </c>
      <c r="W29" s="134">
        <v>36.217634664033802</v>
      </c>
    </row>
    <row r="30" spans="1:23" x14ac:dyDescent="0.25">
      <c r="A30" s="13">
        <v>2009</v>
      </c>
      <c r="B30" s="134">
        <v>317.64545511750305</v>
      </c>
      <c r="C30" s="134">
        <v>9.1871378985198575</v>
      </c>
      <c r="D30" s="134">
        <v>10.150912230187469</v>
      </c>
      <c r="E30" s="134">
        <v>9.7116829290236737</v>
      </c>
      <c r="F30" s="134">
        <v>39.021415328693564</v>
      </c>
      <c r="G30" s="134">
        <v>7.9512591895459375</v>
      </c>
      <c r="H30" s="134">
        <v>16.33585426092915</v>
      </c>
      <c r="I30" s="134">
        <v>88.383356175806114</v>
      </c>
      <c r="J30" s="134">
        <v>1.7210721699519402</v>
      </c>
      <c r="K30" s="134">
        <v>4.8508291346359051</v>
      </c>
      <c r="L30" s="134">
        <v>0.39793100593958369</v>
      </c>
      <c r="M30" s="134">
        <v>36.235408179140016</v>
      </c>
      <c r="N30" s="134">
        <v>0.18714957100751528</v>
      </c>
      <c r="O30" s="134">
        <v>12.363859427468189</v>
      </c>
      <c r="P30" s="134">
        <v>8.0498723421835567</v>
      </c>
      <c r="Q30" s="134">
        <v>8.1106083198062713</v>
      </c>
      <c r="R30" s="134">
        <v>0.72984293929573307</v>
      </c>
      <c r="S30" s="134">
        <v>0.53304692837421297</v>
      </c>
      <c r="T30" s="134">
        <v>11.962187845219907</v>
      </c>
      <c r="U30" s="134">
        <v>5.9215476663690128</v>
      </c>
      <c r="V30" s="134">
        <v>11.809446407498847</v>
      </c>
      <c r="W30" s="134">
        <v>34.031035167906609</v>
      </c>
    </row>
    <row r="31" spans="1:23" x14ac:dyDescent="0.25">
      <c r="A31" s="13">
        <v>2010</v>
      </c>
      <c r="B31" s="134">
        <v>308.73310457873521</v>
      </c>
      <c r="C31" s="134">
        <v>8.7859979274470987</v>
      </c>
      <c r="D31" s="134">
        <v>10.779754232077513</v>
      </c>
      <c r="E31" s="134">
        <v>9.1764868459022697</v>
      </c>
      <c r="F31" s="134">
        <v>37.32647310715987</v>
      </c>
      <c r="G31" s="134">
        <v>8.2134025845555758</v>
      </c>
      <c r="H31" s="134">
        <v>15.348605993753292</v>
      </c>
      <c r="I31" s="134">
        <v>85.212294137221761</v>
      </c>
      <c r="J31" s="134">
        <v>1.6492399441241685</v>
      </c>
      <c r="K31" s="134">
        <v>4.9708509042824822</v>
      </c>
      <c r="L31" s="134">
        <v>0.37577081788580968</v>
      </c>
      <c r="M31" s="134">
        <v>35.921713110379102</v>
      </c>
      <c r="N31" s="134">
        <v>0.24657801854786085</v>
      </c>
      <c r="O31" s="134">
        <v>12.429098888234197</v>
      </c>
      <c r="P31" s="134">
        <v>7.9770956836242775</v>
      </c>
      <c r="Q31" s="134">
        <v>7.7281608973494045</v>
      </c>
      <c r="R31" s="134">
        <v>0.49927853603977745</v>
      </c>
      <c r="S31" s="134">
        <v>0.57988810289593484</v>
      </c>
      <c r="T31" s="134">
        <v>10.933218211715921</v>
      </c>
      <c r="U31" s="134">
        <v>5.4729687266263101</v>
      </c>
      <c r="V31" s="134">
        <v>11.080106931502174</v>
      </c>
      <c r="W31" s="134">
        <v>34.0261209774104</v>
      </c>
    </row>
    <row r="32" spans="1:23" x14ac:dyDescent="0.25">
      <c r="A32" s="13">
        <v>2011</v>
      </c>
      <c r="B32" s="134">
        <v>304.52560575662841</v>
      </c>
      <c r="C32" s="134">
        <v>8.9652388394100093</v>
      </c>
      <c r="D32" s="134">
        <v>10.171392881919962</v>
      </c>
      <c r="E32" s="134">
        <v>8.9943165891166288</v>
      </c>
      <c r="F32" s="134">
        <v>38.121197666117823</v>
      </c>
      <c r="G32" s="134">
        <v>8.8428072727686224</v>
      </c>
      <c r="H32" s="134">
        <v>15.963361122145987</v>
      </c>
      <c r="I32" s="134">
        <v>83.070240923949854</v>
      </c>
      <c r="J32" s="134">
        <v>1.8242314742328958</v>
      </c>
      <c r="K32" s="134">
        <v>4.3625883826160727</v>
      </c>
      <c r="L32" s="134">
        <v>0.41730298662379978</v>
      </c>
      <c r="M32" s="134">
        <v>33.522662476945477</v>
      </c>
      <c r="N32" s="134">
        <v>0.22799287624740119</v>
      </c>
      <c r="O32" s="134">
        <v>11.697463662117634</v>
      </c>
      <c r="P32" s="134">
        <v>7.4489208547451042</v>
      </c>
      <c r="Q32" s="134">
        <v>7.6597181674776875</v>
      </c>
      <c r="R32" s="134">
        <v>0.52956394475336133</v>
      </c>
      <c r="S32" s="134">
        <v>0.51571877187486248</v>
      </c>
      <c r="T32" s="134">
        <v>11.184182173873882</v>
      </c>
      <c r="U32" s="134">
        <v>5.8618060166242278</v>
      </c>
      <c r="V32" s="134">
        <v>11.77838747624039</v>
      </c>
      <c r="W32" s="134">
        <v>33.366511196826735</v>
      </c>
    </row>
    <row r="33" spans="1:24" x14ac:dyDescent="0.25">
      <c r="A33" s="13">
        <v>2012</v>
      </c>
      <c r="B33" s="134">
        <v>301.86381161726842</v>
      </c>
      <c r="C33" s="134">
        <v>8.3594878805254407</v>
      </c>
      <c r="D33" s="134">
        <v>10.196827484498495</v>
      </c>
      <c r="E33" s="134">
        <v>8.5645243788813659</v>
      </c>
      <c r="F33" s="134">
        <v>36.652661743028951</v>
      </c>
      <c r="G33" s="134">
        <v>9.62919417478345</v>
      </c>
      <c r="H33" s="134">
        <v>15.468460697217953</v>
      </c>
      <c r="I33" s="134">
        <v>81.561040773614152</v>
      </c>
      <c r="J33" s="134">
        <v>2.0529744668307295</v>
      </c>
      <c r="K33" s="134">
        <v>4.6975607946993616</v>
      </c>
      <c r="L33" s="134">
        <v>0.32532631081875407</v>
      </c>
      <c r="M33" s="134">
        <v>32.385856823962619</v>
      </c>
      <c r="N33" s="134">
        <v>0.32168733792079052</v>
      </c>
      <c r="O33" s="134">
        <v>11.8119595339074</v>
      </c>
      <c r="P33" s="134">
        <v>7.8026683188811337</v>
      </c>
      <c r="Q33" s="134">
        <v>7.5843311644808304</v>
      </c>
      <c r="R33" s="134">
        <v>0.75329492414671417</v>
      </c>
      <c r="S33" s="134">
        <v>0.50968465452895462</v>
      </c>
      <c r="T33" s="134">
        <v>11.124646688819102</v>
      </c>
      <c r="U33" s="134">
        <v>5.9846827768322175</v>
      </c>
      <c r="V33" s="134">
        <v>11.658490205333722</v>
      </c>
      <c r="W33" s="134">
        <v>34.412641993100081</v>
      </c>
    </row>
    <row r="34" spans="1:24" x14ac:dyDescent="0.25">
      <c r="A34" s="13">
        <v>2013</v>
      </c>
      <c r="B34" s="134">
        <v>294.48512485206754</v>
      </c>
      <c r="C34" s="134">
        <v>9.2056814032174348</v>
      </c>
      <c r="D34" s="134">
        <v>10.26113820521709</v>
      </c>
      <c r="E34" s="134">
        <v>8.5934202218300051</v>
      </c>
      <c r="F34" s="134">
        <v>35.963451514910602</v>
      </c>
      <c r="G34" s="134">
        <v>9.4919611701243802</v>
      </c>
      <c r="H34" s="134">
        <v>16.954046876457067</v>
      </c>
      <c r="I34" s="134">
        <v>76.846749864262506</v>
      </c>
      <c r="J34" s="134">
        <v>1.83871445116854</v>
      </c>
      <c r="K34" s="134">
        <v>5.0333441606797997</v>
      </c>
      <c r="L34" s="134">
        <v>0.37435265495344566</v>
      </c>
      <c r="M34" s="134">
        <v>33.012573905440192</v>
      </c>
      <c r="N34" s="134">
        <v>0.23550337113226857</v>
      </c>
      <c r="O34" s="134">
        <v>12.420315274973234</v>
      </c>
      <c r="P34" s="134">
        <v>8.1345697409967865</v>
      </c>
      <c r="Q34" s="134">
        <v>7.9566451014137858</v>
      </c>
      <c r="R34" s="134">
        <v>0.64710710711875363</v>
      </c>
      <c r="S34" s="134">
        <v>0.41689059982970794</v>
      </c>
      <c r="T34" s="134">
        <v>10.849593885705712</v>
      </c>
      <c r="U34" s="134">
        <v>5.6397823172270893</v>
      </c>
      <c r="V34" s="134">
        <v>12.069491582867377</v>
      </c>
      <c r="W34" s="134">
        <v>28.539791442541762</v>
      </c>
    </row>
    <row r="35" spans="1:24" x14ac:dyDescent="0.25">
      <c r="A35" s="13">
        <v>2014</v>
      </c>
      <c r="B35" s="134">
        <v>294.93066999248884</v>
      </c>
      <c r="C35" s="134">
        <v>9.0808457660529065</v>
      </c>
      <c r="D35" s="134">
        <v>10.433529119459642</v>
      </c>
      <c r="E35" s="134">
        <v>8.5196022403453693</v>
      </c>
      <c r="F35" s="134">
        <v>35.596466292343237</v>
      </c>
      <c r="G35" s="134">
        <v>9.9804332560338658</v>
      </c>
      <c r="H35" s="134">
        <v>16.686317488969607</v>
      </c>
      <c r="I35" s="134">
        <v>78.150511080007973</v>
      </c>
      <c r="J35" s="134">
        <v>1.6483111996427928</v>
      </c>
      <c r="K35" s="134">
        <v>4.8884670587323455</v>
      </c>
      <c r="L35" s="134">
        <v>0.36910170437258966</v>
      </c>
      <c r="M35" s="134">
        <v>33.366202343937665</v>
      </c>
      <c r="N35" s="134">
        <v>0.17736885571246644</v>
      </c>
      <c r="O35" s="134">
        <v>12.390492684462515</v>
      </c>
      <c r="P35" s="134">
        <v>8.0473495893762372</v>
      </c>
      <c r="Q35" s="134">
        <v>7.8156378640914657</v>
      </c>
      <c r="R35" s="134">
        <v>0.79579336543020873</v>
      </c>
      <c r="S35" s="134">
        <v>0.45544598242747869</v>
      </c>
      <c r="T35" s="134">
        <v>10.872778333495264</v>
      </c>
      <c r="U35" s="134">
        <v>5.7883162546592484</v>
      </c>
      <c r="V35" s="134">
        <v>11.518428888248028</v>
      </c>
      <c r="W35" s="134">
        <v>28.349270624687907</v>
      </c>
    </row>
    <row r="36" spans="1:24" x14ac:dyDescent="0.25">
      <c r="A36" s="13">
        <v>2015</v>
      </c>
      <c r="B36" s="134">
        <v>284.79038812336205</v>
      </c>
      <c r="C36" s="134">
        <v>8.6802709539164677</v>
      </c>
      <c r="D36" s="134">
        <v>10.049026906952342</v>
      </c>
      <c r="E36" s="134">
        <v>8.1194829290556498</v>
      </c>
      <c r="F36" s="134">
        <v>33.939276710723199</v>
      </c>
      <c r="G36" s="134">
        <v>10.389459701513134</v>
      </c>
      <c r="H36" s="134">
        <v>16.763468442305225</v>
      </c>
      <c r="I36" s="134">
        <v>74.263597291493454</v>
      </c>
      <c r="J36" s="134">
        <v>1.8309820286087781</v>
      </c>
      <c r="K36" s="134">
        <v>4.7728356226663564</v>
      </c>
      <c r="L36" s="134">
        <v>0.31222321026273153</v>
      </c>
      <c r="M36" s="134">
        <v>31.293743561671647</v>
      </c>
      <c r="N36" s="134">
        <v>0.21148032744789413</v>
      </c>
      <c r="O36" s="134">
        <v>11.624485130447445</v>
      </c>
      <c r="P36" s="134">
        <v>8.0995501273452426</v>
      </c>
      <c r="Q36" s="134">
        <v>7.9611902949966069</v>
      </c>
      <c r="R36" s="134">
        <v>0.64201827792550448</v>
      </c>
      <c r="S36" s="134">
        <v>0.40731650723957108</v>
      </c>
      <c r="T36" s="134">
        <v>11.235137540737465</v>
      </c>
      <c r="U36" s="134">
        <v>5.6558688316022225</v>
      </c>
      <c r="V36" s="134">
        <v>11.03921117602229</v>
      </c>
      <c r="W36" s="134">
        <v>27.49976255042888</v>
      </c>
    </row>
    <row r="37" spans="1:24" x14ac:dyDescent="0.25">
      <c r="A37" s="13">
        <v>2016</v>
      </c>
      <c r="B37" s="134">
        <v>282.88544017129027</v>
      </c>
      <c r="C37" s="134">
        <v>9.1848966627356301</v>
      </c>
      <c r="D37" s="134">
        <v>10.023695869398367</v>
      </c>
      <c r="E37" s="134">
        <v>8.4770708017564829</v>
      </c>
      <c r="F37" s="134">
        <v>33.624666762279638</v>
      </c>
      <c r="G37" s="134">
        <v>10.580004456008313</v>
      </c>
      <c r="H37" s="134">
        <v>16.914092720454104</v>
      </c>
      <c r="I37" s="134">
        <v>70.612252342150015</v>
      </c>
      <c r="J37" s="134">
        <v>2.0375749325838388</v>
      </c>
      <c r="K37" s="134">
        <v>4.3538800326649936</v>
      </c>
      <c r="L37" s="134">
        <v>0.34237130261123283</v>
      </c>
      <c r="M37" s="134">
        <v>31.741142692288669</v>
      </c>
      <c r="N37" s="134">
        <v>0.24728945740717795</v>
      </c>
      <c r="O37" s="134">
        <v>12.063181413806205</v>
      </c>
      <c r="P37" s="134">
        <v>7.4526193024547647</v>
      </c>
      <c r="Q37" s="134">
        <v>7.9258973643215933</v>
      </c>
      <c r="R37" s="134">
        <v>0.70213119087420461</v>
      </c>
      <c r="S37" s="134">
        <v>0.42775444533538443</v>
      </c>
      <c r="T37" s="134">
        <v>10.513422171130479</v>
      </c>
      <c r="U37" s="134">
        <v>5.9343234636857209</v>
      </c>
      <c r="V37" s="134">
        <v>10.839370982764374</v>
      </c>
      <c r="W37" s="134">
        <v>28.887801804579045</v>
      </c>
    </row>
    <row r="38" spans="1:24" x14ac:dyDescent="0.25">
      <c r="A38" s="13">
        <v>2017</v>
      </c>
      <c r="B38" s="134">
        <v>279.39540998145162</v>
      </c>
      <c r="C38" s="134">
        <v>8.8755688972031717</v>
      </c>
      <c r="D38" s="134">
        <v>10.181775896215301</v>
      </c>
      <c r="E38" s="134">
        <v>7.8412020522414876</v>
      </c>
      <c r="F38" s="134">
        <v>32.429619570675165</v>
      </c>
      <c r="G38" s="134">
        <v>10.560112608619713</v>
      </c>
      <c r="H38" s="134">
        <v>16.630230724637233</v>
      </c>
      <c r="I38" s="134">
        <v>69.658088499710985</v>
      </c>
      <c r="J38" s="134">
        <v>2.0049765599577367</v>
      </c>
      <c r="K38" s="134">
        <v>4.3268867281573673</v>
      </c>
      <c r="L38" s="134">
        <v>0.38881380481433131</v>
      </c>
      <c r="M38" s="134">
        <v>31.276693441700914</v>
      </c>
      <c r="N38" s="134">
        <v>0.25066587012802843</v>
      </c>
      <c r="O38" s="134">
        <v>11.402698586719891</v>
      </c>
      <c r="P38" s="134">
        <v>7.5213877085481933</v>
      </c>
      <c r="Q38" s="134">
        <v>8.1513831942013049</v>
      </c>
      <c r="R38" s="134">
        <v>0.65950683868109305</v>
      </c>
      <c r="S38" s="134">
        <v>0.41839313226432573</v>
      </c>
      <c r="T38" s="134">
        <v>11.30576991262304</v>
      </c>
      <c r="U38" s="134">
        <v>5.6344529308672575</v>
      </c>
      <c r="V38" s="134">
        <v>11.280670355991834</v>
      </c>
      <c r="W38" s="134">
        <v>28.596512667493251</v>
      </c>
    </row>
    <row r="39" spans="1:24" x14ac:dyDescent="0.25">
      <c r="A39" s="13">
        <v>2018</v>
      </c>
      <c r="B39" s="134">
        <v>270.89788683426224</v>
      </c>
      <c r="C39" s="134">
        <v>9.0248112594994083</v>
      </c>
      <c r="D39" s="134">
        <v>10.145565289019288</v>
      </c>
      <c r="E39" s="134">
        <v>7.8883624135789239</v>
      </c>
      <c r="F39" s="134">
        <v>31.492661707575358</v>
      </c>
      <c r="G39" s="134">
        <v>10.955534205055169</v>
      </c>
      <c r="H39" s="134">
        <v>16.74219567734319</v>
      </c>
      <c r="I39" s="134">
        <v>66.559283647846712</v>
      </c>
      <c r="J39" s="134">
        <v>1.8284439707901619</v>
      </c>
      <c r="K39" s="134">
        <v>4.2738710696581208</v>
      </c>
      <c r="L39" s="134">
        <v>0.40625291534764246</v>
      </c>
      <c r="M39" s="134">
        <v>30.083810019056379</v>
      </c>
      <c r="N39" s="134">
        <v>0.23952557553065409</v>
      </c>
      <c r="O39" s="134">
        <v>11.575837198151504</v>
      </c>
      <c r="P39" s="134">
        <v>7.0789190841170662</v>
      </c>
      <c r="Q39" s="134">
        <v>7.4776920341003192</v>
      </c>
      <c r="R39" s="134">
        <v>0.76351066796707967</v>
      </c>
      <c r="S39" s="134">
        <v>0.39709930216803146</v>
      </c>
      <c r="T39" s="134">
        <v>10.339216768194689</v>
      </c>
      <c r="U39" s="134">
        <v>5.6332321161493173</v>
      </c>
      <c r="V39" s="134">
        <v>10.657345350182883</v>
      </c>
      <c r="W39" s="134">
        <v>27.33471656293035</v>
      </c>
    </row>
    <row r="40" spans="1:24" x14ac:dyDescent="0.25">
      <c r="A40" s="13">
        <v>2019</v>
      </c>
      <c r="B40" s="134">
        <v>267.51258605929951</v>
      </c>
      <c r="C40" s="134">
        <v>8.5572961383948289</v>
      </c>
      <c r="D40" s="134">
        <v>10.327114554721105</v>
      </c>
      <c r="E40" s="134">
        <v>7.6900122504525816</v>
      </c>
      <c r="F40" s="134">
        <v>31.024952924189385</v>
      </c>
      <c r="G40" s="134">
        <v>10.801797576999732</v>
      </c>
      <c r="H40" s="134">
        <v>16.599187302060628</v>
      </c>
      <c r="I40" s="134">
        <v>63.73142269728362</v>
      </c>
      <c r="J40" s="134">
        <v>1.8612419237350246</v>
      </c>
      <c r="K40" s="134">
        <v>4.6424891794396288</v>
      </c>
      <c r="L40" s="134">
        <v>0.27567451852407965</v>
      </c>
      <c r="M40" s="134">
        <v>30.463053599795913</v>
      </c>
      <c r="N40" s="134">
        <v>0.22424884686812274</v>
      </c>
      <c r="O40" s="134">
        <v>10.302593766292601</v>
      </c>
      <c r="P40" s="134">
        <v>7.2955254046435885</v>
      </c>
      <c r="Q40" s="134">
        <v>7.8300616912218164</v>
      </c>
      <c r="R40" s="134">
        <v>0.59856769946123356</v>
      </c>
      <c r="S40" s="134">
        <v>0.48773817379889345</v>
      </c>
      <c r="T40" s="134">
        <v>10.319623392474799</v>
      </c>
      <c r="U40" s="134">
        <v>5.7728194364574481</v>
      </c>
      <c r="V40" s="134">
        <v>10.316132452667187</v>
      </c>
      <c r="W40" s="134">
        <v>28.391032529817284</v>
      </c>
    </row>
    <row r="41" spans="1:24" x14ac:dyDescent="0.25">
      <c r="A41" s="13">
        <v>2020</v>
      </c>
      <c r="B41" s="134">
        <v>260.68311659480423</v>
      </c>
      <c r="C41" s="134">
        <v>8.6284037273907259</v>
      </c>
      <c r="D41" s="134">
        <v>9.9960081132915608</v>
      </c>
      <c r="E41" s="134">
        <v>7.31065761028455</v>
      </c>
      <c r="F41" s="134">
        <v>29.282227675856369</v>
      </c>
      <c r="G41" s="134">
        <v>10.811849630273601</v>
      </c>
      <c r="H41" s="134">
        <v>16.750031332988002</v>
      </c>
      <c r="I41" s="134">
        <v>60.257392909496417</v>
      </c>
      <c r="J41" s="134">
        <v>1.9280464706007481</v>
      </c>
      <c r="K41" s="134">
        <v>4.2098242263940069</v>
      </c>
      <c r="L41" s="134">
        <v>0.39747243577000146</v>
      </c>
      <c r="M41" s="134">
        <v>30.132613785543359</v>
      </c>
      <c r="N41" s="134">
        <v>0.26515806236613054</v>
      </c>
      <c r="O41" s="134">
        <v>10.868775892430808</v>
      </c>
      <c r="P41" s="134">
        <v>6.6869880484688409</v>
      </c>
      <c r="Q41" s="134">
        <v>8.044298375350122</v>
      </c>
      <c r="R41" s="134">
        <v>0.82381414065211389</v>
      </c>
      <c r="S41" s="134">
        <v>0.41745315547818301</v>
      </c>
      <c r="T41" s="134">
        <v>10.551667719347902</v>
      </c>
      <c r="U41" s="134">
        <v>5.2664432573709963</v>
      </c>
      <c r="V41" s="134">
        <v>10.163641098427187</v>
      </c>
      <c r="W41" s="134">
        <v>27.890348927022568</v>
      </c>
    </row>
    <row r="42" spans="1:24" s="35" customFormat="1" x14ac:dyDescent="0.25">
      <c r="A42" s="166">
        <v>2021</v>
      </c>
      <c r="B42" s="134">
        <v>258.41219770051981</v>
      </c>
      <c r="C42" s="134">
        <v>8.7717436902956063</v>
      </c>
      <c r="D42" s="134">
        <v>10.29548500275774</v>
      </c>
      <c r="E42" s="134">
        <v>7.3125645480778338</v>
      </c>
      <c r="F42" s="134">
        <v>28.38055154415547</v>
      </c>
      <c r="G42" s="134">
        <v>10.984147396375294</v>
      </c>
      <c r="H42" s="134">
        <v>17.4019224521879</v>
      </c>
      <c r="I42" s="134">
        <v>58.699889010344663</v>
      </c>
      <c r="J42" s="134">
        <v>1.9867013075072317</v>
      </c>
      <c r="K42" s="134">
        <v>4.3673666657887713</v>
      </c>
      <c r="L42" s="134">
        <v>0.39170812755335332</v>
      </c>
      <c r="M42" s="134">
        <v>30.118429344787522</v>
      </c>
      <c r="N42" s="134">
        <v>0.23973353405767439</v>
      </c>
      <c r="O42" s="134">
        <v>10.073801054720102</v>
      </c>
      <c r="P42" s="134">
        <v>6.8489948338161497</v>
      </c>
      <c r="Q42" s="134">
        <v>7.3134903804234286</v>
      </c>
      <c r="R42" s="134">
        <v>0.74722915649011457</v>
      </c>
      <c r="S42" s="134">
        <v>0.42363536087211845</v>
      </c>
      <c r="T42" s="134">
        <v>10.04710832092835</v>
      </c>
      <c r="U42" s="134">
        <v>5.1181722524736291</v>
      </c>
      <c r="V42" s="134">
        <v>10.101043569856193</v>
      </c>
      <c r="W42" s="134">
        <v>28.788480147050642</v>
      </c>
    </row>
    <row r="43" spans="1:24" s="35" customFormat="1" x14ac:dyDescent="0.25">
      <c r="A43" s="166">
        <v>2022</v>
      </c>
      <c r="B43" s="54">
        <v>250.75775389484227</v>
      </c>
      <c r="C43" s="54">
        <v>8.6718308783493772</v>
      </c>
      <c r="D43" s="54">
        <v>9.2769331862077511</v>
      </c>
      <c r="E43" s="54">
        <v>6.8080937346946833</v>
      </c>
      <c r="F43" s="54">
        <v>27.337783324342869</v>
      </c>
      <c r="G43" s="54">
        <v>10.422522758839142</v>
      </c>
      <c r="H43" s="54">
        <v>17.12666589122902</v>
      </c>
      <c r="I43" s="54">
        <v>55.896845619295263</v>
      </c>
      <c r="J43" s="54">
        <v>1.8511568741727293</v>
      </c>
      <c r="K43" s="54">
        <v>4.3193134443577286</v>
      </c>
      <c r="L43" s="54">
        <v>0.33017115611076309</v>
      </c>
      <c r="M43" s="54">
        <v>28.943859019584206</v>
      </c>
      <c r="N43" s="54">
        <v>0.20595976108778652</v>
      </c>
      <c r="O43" s="54">
        <v>10.093392440718432</v>
      </c>
      <c r="P43" s="54">
        <v>6.4405308093814231</v>
      </c>
      <c r="Q43" s="54">
        <v>7.9408475877911471</v>
      </c>
      <c r="R43" s="54">
        <v>0.77239726706003042</v>
      </c>
      <c r="S43" s="54">
        <v>0.39099993238548286</v>
      </c>
      <c r="T43" s="54">
        <v>10.345900582681393</v>
      </c>
      <c r="U43" s="54">
        <v>5.3025300022269954</v>
      </c>
      <c r="V43" s="54">
        <v>9.6938205548282834</v>
      </c>
      <c r="W43" s="54">
        <v>28.586199069497745</v>
      </c>
    </row>
    <row r="44" spans="1:24" s="35" customFormat="1" x14ac:dyDescent="0.25">
      <c r="A44" s="166">
        <v>2023</v>
      </c>
      <c r="B44" s="54">
        <v>246.4665253112646</v>
      </c>
      <c r="C44" s="54">
        <v>8.4821035725007121</v>
      </c>
      <c r="D44" s="54">
        <v>9.7063007732183753</v>
      </c>
      <c r="E44" s="54">
        <v>6.7026277509459407</v>
      </c>
      <c r="F44" s="54">
        <v>27.454533575596692</v>
      </c>
      <c r="G44" s="54">
        <v>11.005489887712947</v>
      </c>
      <c r="H44" s="54">
        <v>16.81259708764108</v>
      </c>
      <c r="I44" s="54">
        <v>53.797027676389618</v>
      </c>
      <c r="J44" s="54">
        <v>1.8400357832537946</v>
      </c>
      <c r="K44" s="54">
        <v>4.4317095415701413</v>
      </c>
      <c r="L44" s="54">
        <v>0.36936749901757704</v>
      </c>
      <c r="M44" s="54">
        <v>28.066207788550187</v>
      </c>
      <c r="N44" s="54">
        <v>0.27031274075159351</v>
      </c>
      <c r="O44" s="54">
        <v>9.3581593828549998</v>
      </c>
      <c r="P44" s="54">
        <v>7.0522082975813785</v>
      </c>
      <c r="Q44" s="54">
        <v>7.6134828532377821</v>
      </c>
      <c r="R44" s="54">
        <v>0.69701487948417828</v>
      </c>
      <c r="S44" s="54">
        <v>0.37936823982908463</v>
      </c>
      <c r="T44" s="54">
        <v>9.6120228228421567</v>
      </c>
      <c r="U44" s="54">
        <v>5.3909106940487641</v>
      </c>
      <c r="V44" s="54">
        <v>9.7739620770082958</v>
      </c>
      <c r="W44" s="54">
        <v>27.651082387229323</v>
      </c>
    </row>
    <row r="45" spans="1:24" s="35" customFormat="1" x14ac:dyDescent="0.25">
      <c r="A45" s="167">
        <v>2024</v>
      </c>
      <c r="B45" s="168">
        <v>243.61174466863807</v>
      </c>
      <c r="C45" s="168">
        <v>8.4365793904654307</v>
      </c>
      <c r="D45" s="168">
        <v>9.6996958698535476</v>
      </c>
      <c r="E45" s="168">
        <v>6.6680720746343409</v>
      </c>
      <c r="F45" s="168">
        <v>26.392995425075654</v>
      </c>
      <c r="G45" s="168">
        <v>10.836220607573006</v>
      </c>
      <c r="H45" s="168">
        <v>16.836893020916499</v>
      </c>
      <c r="I45" s="168">
        <v>52.690332178083793</v>
      </c>
      <c r="J45" s="168">
        <v>1.8752154018423428</v>
      </c>
      <c r="K45" s="168">
        <v>4.2218949116415256</v>
      </c>
      <c r="L45" s="168">
        <v>0.30408912057954535</v>
      </c>
      <c r="M45" s="168">
        <v>28.2929009123444</v>
      </c>
      <c r="N45" s="168">
        <v>0.19604060346093435</v>
      </c>
      <c r="O45" s="168">
        <v>9.4889861420684749</v>
      </c>
      <c r="P45" s="168">
        <v>6.6486393831856176</v>
      </c>
      <c r="Q45" s="168">
        <v>7.75519271171604</v>
      </c>
      <c r="R45" s="168">
        <v>0.71714599358176856</v>
      </c>
      <c r="S45" s="168">
        <v>0.37721468785784279</v>
      </c>
      <c r="T45" s="168">
        <v>9.7533386460300129</v>
      </c>
      <c r="U45" s="168">
        <v>5.3361225628093996</v>
      </c>
      <c r="V45" s="168">
        <v>9.6795995858354029</v>
      </c>
      <c r="W45" s="168">
        <v>27.404575439082475</v>
      </c>
      <c r="X45" s="169" t="s">
        <v>56</v>
      </c>
    </row>
    <row r="46" spans="1:24" s="35" customFormat="1" x14ac:dyDescent="0.25">
      <c r="A46" s="167">
        <v>2025</v>
      </c>
      <c r="B46" s="168">
        <v>239.67045102628947</v>
      </c>
      <c r="C46" s="168">
        <v>8.3640140030391859</v>
      </c>
      <c r="D46" s="168">
        <v>9.6938946175841885</v>
      </c>
      <c r="E46" s="168">
        <v>6.501902026040832</v>
      </c>
      <c r="F46" s="168">
        <v>25.670614177181289</v>
      </c>
      <c r="G46" s="168">
        <v>10.887243297833905</v>
      </c>
      <c r="H46" s="168">
        <v>16.821840100050984</v>
      </c>
      <c r="I46" s="168">
        <v>50.815159369722117</v>
      </c>
      <c r="J46" s="168">
        <v>1.9154183188631004</v>
      </c>
      <c r="K46" s="168">
        <v>4.1654788742558893</v>
      </c>
      <c r="L46" s="168">
        <v>0.30496067591326781</v>
      </c>
      <c r="M46" s="168">
        <v>27.913291849206495</v>
      </c>
      <c r="N46" s="168">
        <v>0.19405003260664264</v>
      </c>
      <c r="O46" s="168">
        <v>9.3289266313740757</v>
      </c>
      <c r="P46" s="168">
        <v>6.5666676003166717</v>
      </c>
      <c r="Q46" s="168">
        <v>7.7598160001539505</v>
      </c>
      <c r="R46" s="168">
        <v>0.7328007891361501</v>
      </c>
      <c r="S46" s="168">
        <v>0.37641538797343504</v>
      </c>
      <c r="T46" s="168">
        <v>9.6268317399604957</v>
      </c>
      <c r="U46" s="168">
        <v>5.3128503719808737</v>
      </c>
      <c r="V46" s="168">
        <v>9.5601927038720333</v>
      </c>
      <c r="W46" s="168">
        <v>27.158082459223902</v>
      </c>
      <c r="X46" s="169"/>
    </row>
    <row r="47" spans="1:24" s="35" customFormat="1" x14ac:dyDescent="0.25">
      <c r="A47" s="167">
        <v>2026</v>
      </c>
      <c r="B47" s="168">
        <v>235.80359351221216</v>
      </c>
      <c r="C47" s="168">
        <v>8.263371666476738</v>
      </c>
      <c r="D47" s="168">
        <v>9.6928820715413089</v>
      </c>
      <c r="E47" s="168">
        <v>6.3632341549900771</v>
      </c>
      <c r="F47" s="168">
        <v>24.9208797535359</v>
      </c>
      <c r="G47" s="168">
        <v>10.90104226624112</v>
      </c>
      <c r="H47" s="168">
        <v>16.812391844977995</v>
      </c>
      <c r="I47" s="168">
        <v>48.898416834123516</v>
      </c>
      <c r="J47" s="168">
        <v>1.9595713998965469</v>
      </c>
      <c r="K47" s="168">
        <v>4.14408880657236</v>
      </c>
      <c r="L47" s="168">
        <v>0.3010961491355314</v>
      </c>
      <c r="M47" s="168">
        <v>27.608342922916005</v>
      </c>
      <c r="N47" s="168">
        <v>0.19042815221900564</v>
      </c>
      <c r="O47" s="168">
        <v>9.1554460438273306</v>
      </c>
      <c r="P47" s="168">
        <v>6.4688552854604291</v>
      </c>
      <c r="Q47" s="168">
        <v>7.7909213394995929</v>
      </c>
      <c r="R47" s="168">
        <v>0.72096931808232589</v>
      </c>
      <c r="S47" s="168">
        <v>0.38112055023964725</v>
      </c>
      <c r="T47" s="168">
        <v>9.5234889272132737</v>
      </c>
      <c r="U47" s="168">
        <v>5.3446491382674655</v>
      </c>
      <c r="V47" s="168">
        <v>9.4439074307988058</v>
      </c>
      <c r="W47" s="168">
        <v>26.918489456197214</v>
      </c>
      <c r="X47" s="169"/>
    </row>
    <row r="48" spans="1:24" x14ac:dyDescent="0.25">
      <c r="A48" s="254" t="s">
        <v>206</v>
      </c>
      <c r="B48" s="254"/>
      <c r="C48" s="254"/>
      <c r="D48" s="254"/>
      <c r="E48" s="254"/>
      <c r="F48" s="254"/>
      <c r="G48" s="254"/>
      <c r="H48" s="254"/>
      <c r="I48" s="254"/>
      <c r="J48" s="254"/>
      <c r="K48" s="254"/>
      <c r="L48" s="254"/>
      <c r="M48" s="254"/>
      <c r="N48" s="254"/>
      <c r="O48" s="254"/>
      <c r="P48" s="254"/>
      <c r="Q48" s="254"/>
      <c r="R48" s="254"/>
      <c r="S48" s="254"/>
      <c r="T48" s="254"/>
      <c r="U48" s="254"/>
    </row>
    <row r="49" spans="1:30" s="35" customFormat="1" x14ac:dyDescent="0.25">
      <c r="A49" s="262" t="s">
        <v>241</v>
      </c>
      <c r="B49" s="262"/>
      <c r="C49" s="262"/>
      <c r="D49" s="262"/>
      <c r="E49" s="262"/>
      <c r="F49" s="262"/>
      <c r="G49" s="262"/>
      <c r="H49" s="262"/>
      <c r="I49" s="262"/>
      <c r="J49" s="262"/>
      <c r="K49" s="262"/>
      <c r="L49" s="262"/>
      <c r="M49" s="262"/>
      <c r="N49" s="262"/>
      <c r="O49" s="262"/>
      <c r="P49" s="262"/>
      <c r="Q49" s="262"/>
      <c r="R49" s="262"/>
      <c r="S49" s="262"/>
      <c r="T49" s="262"/>
      <c r="U49" s="262"/>
      <c r="V49" s="262"/>
      <c r="W49" s="262"/>
    </row>
    <row r="50" spans="1:30" s="36" customFormat="1" ht="18" customHeight="1" x14ac:dyDescent="0.25">
      <c r="A50" s="262"/>
      <c r="B50" s="262"/>
      <c r="C50" s="262"/>
      <c r="D50" s="262"/>
      <c r="E50" s="262"/>
      <c r="F50" s="262"/>
      <c r="G50" s="262"/>
      <c r="H50" s="262"/>
      <c r="I50" s="262"/>
      <c r="J50" s="262"/>
      <c r="K50" s="262"/>
      <c r="L50" s="262"/>
      <c r="M50" s="262"/>
      <c r="N50" s="262"/>
      <c r="O50" s="262"/>
      <c r="P50" s="262"/>
      <c r="Q50" s="262"/>
      <c r="R50" s="262"/>
      <c r="S50" s="262"/>
      <c r="T50" s="262"/>
      <c r="U50" s="262"/>
      <c r="V50" s="262"/>
      <c r="W50" s="262"/>
      <c r="X50" s="39"/>
      <c r="Y50" s="39"/>
      <c r="Z50" s="39"/>
      <c r="AA50" s="39"/>
      <c r="AB50" s="39"/>
      <c r="AC50" s="39"/>
      <c r="AD50" s="39"/>
    </row>
    <row r="51" spans="1:30" s="36" customFormat="1" x14ac:dyDescent="0.25">
      <c r="A51" s="10"/>
      <c r="B51" s="35"/>
      <c r="C51" s="35"/>
      <c r="D51" s="35"/>
      <c r="E51" s="35"/>
      <c r="F51" s="35"/>
      <c r="G51" s="35"/>
      <c r="H51" s="35"/>
      <c r="I51" s="35"/>
      <c r="J51" s="35"/>
      <c r="K51" s="35"/>
      <c r="L51" s="35"/>
      <c r="M51" s="35"/>
      <c r="N51" s="35"/>
      <c r="O51" s="35"/>
      <c r="P51" s="35"/>
      <c r="Q51" s="35"/>
      <c r="R51" s="35"/>
      <c r="S51" s="35"/>
      <c r="T51" s="35"/>
      <c r="U51" s="35"/>
      <c r="V51" s="8"/>
      <c r="W51" s="8"/>
      <c r="X51" s="8"/>
      <c r="Y51" s="8"/>
      <c r="Z51" s="8"/>
      <c r="AA51" s="8"/>
      <c r="AB51" s="8"/>
      <c r="AC51" s="8"/>
    </row>
    <row r="52" spans="1:30" x14ac:dyDescent="0.25">
      <c r="A52" s="35"/>
      <c r="B52" s="35"/>
      <c r="C52" s="35"/>
      <c r="D52" s="35"/>
      <c r="E52" s="35"/>
      <c r="F52" s="35"/>
      <c r="G52" s="35"/>
      <c r="H52" s="35"/>
      <c r="I52" s="35"/>
      <c r="J52" s="35"/>
      <c r="K52" s="35"/>
      <c r="L52" s="35"/>
      <c r="M52" s="35"/>
      <c r="N52" s="35"/>
      <c r="O52" s="35"/>
      <c r="P52" s="35"/>
      <c r="Q52" s="35"/>
      <c r="R52" s="35"/>
      <c r="S52" s="35"/>
      <c r="T52" s="35"/>
      <c r="U52" s="35"/>
    </row>
    <row r="53" spans="1:30" x14ac:dyDescent="0.25">
      <c r="A53" s="35"/>
      <c r="B53" s="35"/>
      <c r="C53" s="35"/>
      <c r="D53" s="35"/>
      <c r="E53" s="35"/>
      <c r="F53" s="35"/>
      <c r="G53" s="35"/>
      <c r="H53" s="35"/>
      <c r="I53" s="35"/>
      <c r="J53" s="35"/>
      <c r="K53" s="35"/>
      <c r="L53" s="35"/>
      <c r="M53" s="35"/>
      <c r="N53" s="35"/>
      <c r="O53" s="35"/>
      <c r="P53" s="35"/>
      <c r="Q53" s="35"/>
      <c r="R53" s="35"/>
      <c r="S53" s="35"/>
      <c r="T53" s="35"/>
      <c r="U53" s="35"/>
    </row>
  </sheetData>
  <mergeCells count="2">
    <mergeCell ref="A48:U48"/>
    <mergeCell ref="A49:W5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CAC2-2962-4D4C-9C69-ED7DA40AEF08}">
  <sheetPr>
    <tabColor theme="5"/>
  </sheetPr>
  <dimension ref="A1:Y52"/>
  <sheetViews>
    <sheetView topLeftCell="A39" workbookViewId="0"/>
  </sheetViews>
  <sheetFormatPr defaultColWidth="14" defaultRowHeight="13.2" x14ac:dyDescent="0.25"/>
  <cols>
    <col min="1" max="1" width="6.44140625" style="8" customWidth="1"/>
    <col min="2" max="2" width="12.5546875" style="8" customWidth="1"/>
    <col min="3" max="3" width="11.44140625" style="8" customWidth="1"/>
    <col min="4" max="4" width="12.5546875" style="8" customWidth="1"/>
    <col min="5" max="6" width="11.77734375" style="8" customWidth="1"/>
    <col min="7" max="7" width="11" style="8" customWidth="1"/>
    <col min="8" max="8" width="11.5546875" style="8" customWidth="1"/>
    <col min="9" max="10" width="11.77734375" style="8" customWidth="1"/>
    <col min="11" max="11" width="12" style="8" customWidth="1"/>
    <col min="12" max="12" width="11" style="8" customWidth="1"/>
    <col min="13" max="13" width="11.44140625" style="8" customWidth="1"/>
    <col min="14" max="14" width="14" style="8"/>
    <col min="15" max="15" width="11" style="8" customWidth="1"/>
    <col min="16" max="16" width="11.21875" style="8" customWidth="1"/>
    <col min="17" max="17" width="11.77734375" style="8" customWidth="1"/>
    <col min="18" max="19" width="11" style="8" customWidth="1"/>
    <col min="20" max="20" width="12.5546875" style="8" customWidth="1"/>
    <col min="21" max="21" width="12.44140625" style="8" customWidth="1"/>
    <col min="22" max="22" width="11.77734375" style="8" customWidth="1"/>
    <col min="23" max="23" width="11.5546875" style="8" customWidth="1"/>
    <col min="24" max="24" width="11.44140625" style="8" customWidth="1"/>
    <col min="25" max="16384" width="14" style="8"/>
  </cols>
  <sheetData>
    <row r="1" spans="1:24" s="10" customFormat="1" ht="17.100000000000001" customHeight="1" x14ac:dyDescent="0.3">
      <c r="A1" s="36"/>
      <c r="K1" s="170"/>
    </row>
    <row r="2" spans="1:24" s="10" customFormat="1" ht="14.4" x14ac:dyDescent="0.3">
      <c r="A2" s="229" t="s">
        <v>244</v>
      </c>
      <c r="K2" s="4"/>
    </row>
    <row r="3" spans="1:24" s="10" customFormat="1" x14ac:dyDescent="0.25">
      <c r="A3" s="164"/>
    </row>
    <row r="4" spans="1:24" s="6" customFormat="1" ht="57.6" x14ac:dyDescent="0.25">
      <c r="A4" s="17" t="s">
        <v>49</v>
      </c>
      <c r="B4" s="17" t="s">
        <v>43</v>
      </c>
      <c r="C4" s="17" t="s">
        <v>18</v>
      </c>
      <c r="D4" s="17" t="s">
        <v>27</v>
      </c>
      <c r="E4" s="17" t="s">
        <v>24</v>
      </c>
      <c r="F4" s="17" t="s">
        <v>12</v>
      </c>
      <c r="G4" s="17" t="s">
        <v>207</v>
      </c>
      <c r="H4" s="17" t="s">
        <v>19</v>
      </c>
      <c r="I4" s="17" t="s">
        <v>8</v>
      </c>
      <c r="J4" s="17" t="s">
        <v>29</v>
      </c>
      <c r="K4" s="17" t="s">
        <v>15</v>
      </c>
      <c r="L4" s="17" t="s">
        <v>9</v>
      </c>
      <c r="M4" s="17" t="s">
        <v>28</v>
      </c>
      <c r="N4" s="17" t="s">
        <v>208</v>
      </c>
      <c r="O4" s="17" t="s">
        <v>26</v>
      </c>
      <c r="P4" s="17" t="s">
        <v>13</v>
      </c>
      <c r="Q4" s="17" t="s">
        <v>17</v>
      </c>
      <c r="R4" s="17" t="s">
        <v>25</v>
      </c>
      <c r="S4" s="17" t="s">
        <v>21</v>
      </c>
      <c r="T4" s="17" t="s">
        <v>31</v>
      </c>
      <c r="U4" s="17" t="s">
        <v>14</v>
      </c>
      <c r="V4" s="17" t="s">
        <v>23</v>
      </c>
      <c r="W4" s="17" t="s">
        <v>20</v>
      </c>
      <c r="X4" s="17" t="s">
        <v>32</v>
      </c>
    </row>
    <row r="5" spans="1:24" x14ac:dyDescent="0.25">
      <c r="A5" s="13">
        <v>1984</v>
      </c>
      <c r="B5" s="134">
        <v>235.16270458492269</v>
      </c>
      <c r="C5" s="134">
        <v>4.2103928611630312</v>
      </c>
      <c r="D5" s="134">
        <v>2.6997636358150983</v>
      </c>
      <c r="E5" s="134">
        <v>9.3656559080233528</v>
      </c>
      <c r="F5" s="134">
        <v>38.469788332004057</v>
      </c>
      <c r="G5" s="134">
        <v>1.5000984928958336</v>
      </c>
      <c r="H5" s="134">
        <v>13.562241508651582</v>
      </c>
      <c r="I5" s="134">
        <v>33.709168392117945</v>
      </c>
      <c r="J5" s="134">
        <v>1.1498052944781043</v>
      </c>
      <c r="K5" s="134">
        <v>1.9471267518358788</v>
      </c>
      <c r="L5" s="134">
        <v>46.083895545213778</v>
      </c>
      <c r="M5" s="134">
        <v>4.8741998314148898</v>
      </c>
      <c r="N5" s="134">
        <v>6.4736033079525805</v>
      </c>
      <c r="O5" s="134">
        <v>13.067628800563945</v>
      </c>
      <c r="P5" s="134">
        <v>4.1094382689671178</v>
      </c>
      <c r="Q5" s="134">
        <v>3.9306783439095256</v>
      </c>
      <c r="R5" s="134">
        <v>5.4297650643104216</v>
      </c>
      <c r="S5" s="134">
        <v>0.9067207233549881</v>
      </c>
      <c r="T5" s="134">
        <v>0.78251655385656393</v>
      </c>
      <c r="U5" s="134">
        <v>6.9861311039863274</v>
      </c>
      <c r="V5" s="134">
        <v>3.9856076417357933</v>
      </c>
      <c r="W5" s="134">
        <v>8.1785482923350497</v>
      </c>
      <c r="X5" s="134">
        <v>23.739929930336803</v>
      </c>
    </row>
    <row r="6" spans="1:24" x14ac:dyDescent="0.25">
      <c r="A6" s="13">
        <v>1985</v>
      </c>
      <c r="B6" s="134">
        <v>239.2178678858503</v>
      </c>
      <c r="C6" s="134">
        <v>4.0937930860237817</v>
      </c>
      <c r="D6" s="134">
        <v>3.0042581946117481</v>
      </c>
      <c r="E6" s="134">
        <v>9.7484914060041916</v>
      </c>
      <c r="F6" s="134">
        <v>38.525166455937594</v>
      </c>
      <c r="G6" s="134">
        <v>1.6805152402991412</v>
      </c>
      <c r="H6" s="134">
        <v>13.098367216625645</v>
      </c>
      <c r="I6" s="134">
        <v>35.963480453195032</v>
      </c>
      <c r="J6" s="134">
        <v>1.112529408200357</v>
      </c>
      <c r="K6" s="134">
        <v>2.1861245591042668</v>
      </c>
      <c r="L6" s="134">
        <v>47.293676081778131</v>
      </c>
      <c r="M6" s="134">
        <v>4.5398948225581988</v>
      </c>
      <c r="N6" s="134">
        <v>6.1907206227612814</v>
      </c>
      <c r="O6" s="134">
        <v>12.687498872152984</v>
      </c>
      <c r="P6" s="134">
        <v>3.88798553635303</v>
      </c>
      <c r="Q6" s="134">
        <v>3.833651736098731</v>
      </c>
      <c r="R6" s="134">
        <v>5.7848133465851017</v>
      </c>
      <c r="S6" s="134">
        <v>0.76105903931415075</v>
      </c>
      <c r="T6" s="134">
        <v>0.7045718487887187</v>
      </c>
      <c r="U6" s="134">
        <v>7.6349686136632497</v>
      </c>
      <c r="V6" s="134">
        <v>4.4907689566863835</v>
      </c>
      <c r="W6" s="134">
        <v>8.6286424881589419</v>
      </c>
      <c r="X6" s="134">
        <v>23.366889900949662</v>
      </c>
    </row>
    <row r="7" spans="1:24" x14ac:dyDescent="0.25">
      <c r="A7" s="13">
        <v>1986</v>
      </c>
      <c r="B7" s="134">
        <v>238.04114886003075</v>
      </c>
      <c r="C7" s="134">
        <v>4.182776452168536</v>
      </c>
      <c r="D7" s="134">
        <v>3.0798670287582883</v>
      </c>
      <c r="E7" s="134">
        <v>9.9197672958996623</v>
      </c>
      <c r="F7" s="134">
        <v>38.003340351620807</v>
      </c>
      <c r="G7" s="134">
        <v>1.8833015339381798</v>
      </c>
      <c r="H7" s="134">
        <v>13.563151143925968</v>
      </c>
      <c r="I7" s="134">
        <v>36.345551750200812</v>
      </c>
      <c r="J7" s="134">
        <v>1.1062153396975489</v>
      </c>
      <c r="K7" s="134">
        <v>1.7805188342001597</v>
      </c>
      <c r="L7" s="134">
        <v>47.560073166499031</v>
      </c>
      <c r="M7" s="134">
        <v>4.3959249927996433</v>
      </c>
      <c r="N7" s="134">
        <v>5.8356155922726147</v>
      </c>
      <c r="O7" s="134">
        <v>12.305382271341193</v>
      </c>
      <c r="P7" s="134">
        <v>3.5190805364313387</v>
      </c>
      <c r="Q7" s="134">
        <v>4.0863152471432995</v>
      </c>
      <c r="R7" s="134">
        <v>5.3877442516234</v>
      </c>
      <c r="S7" s="134">
        <v>0.72149041831598049</v>
      </c>
      <c r="T7" s="134">
        <v>0.66321886507419048</v>
      </c>
      <c r="U7" s="134">
        <v>7.6419255585706534</v>
      </c>
      <c r="V7" s="134">
        <v>4.3649698792667815</v>
      </c>
      <c r="W7" s="134">
        <v>7.7807263944801699</v>
      </c>
      <c r="X7" s="134">
        <v>23.914191955802501</v>
      </c>
    </row>
    <row r="8" spans="1:24" x14ac:dyDescent="0.25">
      <c r="A8" s="13">
        <v>1987</v>
      </c>
      <c r="B8" s="134">
        <v>238.11646343360297</v>
      </c>
      <c r="C8" s="134">
        <v>4.1743555740505087</v>
      </c>
      <c r="D8" s="134">
        <v>2.4066255620933936</v>
      </c>
      <c r="E8" s="134">
        <v>9.3001867757858232</v>
      </c>
      <c r="F8" s="134">
        <v>37.137798144548469</v>
      </c>
      <c r="G8" s="134">
        <v>1.9357072826437931</v>
      </c>
      <c r="H8" s="134">
        <v>14.072664528926493</v>
      </c>
      <c r="I8" s="134">
        <v>38.412422881897605</v>
      </c>
      <c r="J8" s="134">
        <v>1.2514176408465367</v>
      </c>
      <c r="K8" s="134">
        <v>2.0140710165136824</v>
      </c>
      <c r="L8" s="134">
        <v>46.427709728609237</v>
      </c>
      <c r="M8" s="134">
        <v>4.2384682245505472</v>
      </c>
      <c r="N8" s="134">
        <v>6.4513471215939324</v>
      </c>
      <c r="O8" s="134">
        <v>12.273049564842438</v>
      </c>
      <c r="P8" s="134">
        <v>3.488574027423609</v>
      </c>
      <c r="Q8" s="134">
        <v>4.181734445945577</v>
      </c>
      <c r="R8" s="134">
        <v>5.6243626306880454</v>
      </c>
      <c r="S8" s="134">
        <v>0.68987718079561589</v>
      </c>
      <c r="T8" s="134">
        <v>0.58209646148979544</v>
      </c>
      <c r="U8" s="134">
        <v>7.9282839963222145</v>
      </c>
      <c r="V8" s="134">
        <v>3.7660262736507173</v>
      </c>
      <c r="W8" s="134">
        <v>8.1663661719834835</v>
      </c>
      <c r="X8" s="134">
        <v>23.593318198401462</v>
      </c>
    </row>
    <row r="9" spans="1:24" x14ac:dyDescent="0.25">
      <c r="A9" s="13">
        <v>1988</v>
      </c>
      <c r="B9" s="134">
        <v>241.00198533569923</v>
      </c>
      <c r="C9" s="134">
        <v>3.8931360013555523</v>
      </c>
      <c r="D9" s="134">
        <v>3.0958276191319318</v>
      </c>
      <c r="E9" s="134">
        <v>8.2350695711862425</v>
      </c>
      <c r="F9" s="134">
        <v>36.940525155306872</v>
      </c>
      <c r="G9" s="134">
        <v>2.1032700803718063</v>
      </c>
      <c r="H9" s="134">
        <v>13.237143562404761</v>
      </c>
      <c r="I9" s="134">
        <v>41.080969748907329</v>
      </c>
      <c r="J9" s="134">
        <v>1.1259805063804889</v>
      </c>
      <c r="K9" s="134">
        <v>1.8682999090199854</v>
      </c>
      <c r="L9" s="134">
        <v>46.815959316499097</v>
      </c>
      <c r="M9" s="134">
        <v>4.0299573017598078</v>
      </c>
      <c r="N9" s="134">
        <v>5.7128158181266713</v>
      </c>
      <c r="O9" s="134">
        <v>12.622365909997022</v>
      </c>
      <c r="P9" s="134">
        <v>4.0760634924034562</v>
      </c>
      <c r="Q9" s="134">
        <v>4.4384731419148729</v>
      </c>
      <c r="R9" s="134">
        <v>5.8329114331787419</v>
      </c>
      <c r="S9" s="134">
        <v>0.65457573616546516</v>
      </c>
      <c r="T9" s="134">
        <v>0.5976337481992513</v>
      </c>
      <c r="U9" s="134">
        <v>7.4767359110415885</v>
      </c>
      <c r="V9" s="134">
        <v>4.3932503625580361</v>
      </c>
      <c r="W9" s="134">
        <v>8.392487510163436</v>
      </c>
      <c r="X9" s="134">
        <v>24.378533499626844</v>
      </c>
    </row>
    <row r="10" spans="1:24" x14ac:dyDescent="0.25">
      <c r="A10" s="13">
        <v>1989</v>
      </c>
      <c r="B10" s="134">
        <v>237.33506868918064</v>
      </c>
      <c r="C10" s="134">
        <v>3.8541346196912865</v>
      </c>
      <c r="D10" s="134">
        <v>2.6859355485590761</v>
      </c>
      <c r="E10" s="134">
        <v>8.8048175991036146</v>
      </c>
      <c r="F10" s="134">
        <v>34.854530366478151</v>
      </c>
      <c r="G10" s="134">
        <v>1.9699476675697214</v>
      </c>
      <c r="H10" s="134">
        <v>12.591741211926017</v>
      </c>
      <c r="I10" s="134">
        <v>41.166274228773283</v>
      </c>
      <c r="J10" s="134">
        <v>1.2219565539867276</v>
      </c>
      <c r="K10" s="134">
        <v>1.9073542568879132</v>
      </c>
      <c r="L10" s="134">
        <v>46.700394709060447</v>
      </c>
      <c r="M10" s="134">
        <v>3.9540114100486581</v>
      </c>
      <c r="N10" s="134">
        <v>6.0965248693642407</v>
      </c>
      <c r="O10" s="134">
        <v>12.22498784207834</v>
      </c>
      <c r="P10" s="134">
        <v>3.6891504404605064</v>
      </c>
      <c r="Q10" s="134">
        <v>4.2744461489726691</v>
      </c>
      <c r="R10" s="134">
        <v>5.322461785625296</v>
      </c>
      <c r="S10" s="134">
        <v>0.69292741730764384</v>
      </c>
      <c r="T10" s="134">
        <v>0.59446711808805197</v>
      </c>
      <c r="U10" s="134">
        <v>8.4471387621291374</v>
      </c>
      <c r="V10" s="134">
        <v>3.9687156743992009</v>
      </c>
      <c r="W10" s="134">
        <v>7.8925007637726647</v>
      </c>
      <c r="X10" s="134">
        <v>24.420649694898039</v>
      </c>
    </row>
    <row r="11" spans="1:24" x14ac:dyDescent="0.25">
      <c r="A11" s="13">
        <v>1990</v>
      </c>
      <c r="B11" s="134">
        <v>237.21760753480578</v>
      </c>
      <c r="C11" s="134">
        <v>3.7791404761673753</v>
      </c>
      <c r="D11" s="134">
        <v>2.838113001710993</v>
      </c>
      <c r="E11" s="134">
        <v>8.126381458359738</v>
      </c>
      <c r="F11" s="134">
        <v>34.54412128574748</v>
      </c>
      <c r="G11" s="134">
        <v>1.9960350447103519</v>
      </c>
      <c r="H11" s="134">
        <v>13.114712546054326</v>
      </c>
      <c r="I11" s="134">
        <v>42.185315327967565</v>
      </c>
      <c r="J11" s="134">
        <v>1.1188150978648437</v>
      </c>
      <c r="K11" s="134">
        <v>1.6597972923664823</v>
      </c>
      <c r="L11" s="134">
        <v>46.685754408637649</v>
      </c>
      <c r="M11" s="134">
        <v>4.1196015899996823</v>
      </c>
      <c r="N11" s="134">
        <v>6.1786620477651386</v>
      </c>
      <c r="O11" s="134">
        <v>12.059207477235004</v>
      </c>
      <c r="P11" s="134">
        <v>3.8322573104083828</v>
      </c>
      <c r="Q11" s="134">
        <v>4.5940145530424266</v>
      </c>
      <c r="R11" s="134">
        <v>5.5626082125923633</v>
      </c>
      <c r="S11" s="134">
        <v>0.73125324412815684</v>
      </c>
      <c r="T11" s="134">
        <v>0.55474106926977651</v>
      </c>
      <c r="U11" s="134">
        <v>8.3803441268299164</v>
      </c>
      <c r="V11" s="134">
        <v>4.3204487961513287</v>
      </c>
      <c r="W11" s="134">
        <v>7.983756214834056</v>
      </c>
      <c r="X11" s="134">
        <v>22.852526952962755</v>
      </c>
    </row>
    <row r="12" spans="1:24" x14ac:dyDescent="0.25">
      <c r="A12" s="13">
        <v>1991</v>
      </c>
      <c r="B12" s="134">
        <v>238.86637142366678</v>
      </c>
      <c r="C12" s="134">
        <v>3.9934253632430448</v>
      </c>
      <c r="D12" s="134">
        <v>3.0367514565726443</v>
      </c>
      <c r="E12" s="134">
        <v>7.8727959240754224</v>
      </c>
      <c r="F12" s="134">
        <v>33.875301815819554</v>
      </c>
      <c r="G12" s="134">
        <v>1.728358801899109</v>
      </c>
      <c r="H12" s="134">
        <v>12.959666316972326</v>
      </c>
      <c r="I12" s="134">
        <v>45.266587074988443</v>
      </c>
      <c r="J12" s="134">
        <v>1.1992937998087274</v>
      </c>
      <c r="K12" s="134">
        <v>1.9781797475262846</v>
      </c>
      <c r="L12" s="134">
        <v>44.964353933324077</v>
      </c>
      <c r="M12" s="134">
        <v>3.8777367677784271</v>
      </c>
      <c r="N12" s="134">
        <v>5.6653497923624832</v>
      </c>
      <c r="O12" s="134">
        <v>11.900331125034983</v>
      </c>
      <c r="P12" s="134">
        <v>3.5979120586408615</v>
      </c>
      <c r="Q12" s="134">
        <v>3.9105834223433358</v>
      </c>
      <c r="R12" s="134">
        <v>5.476712919729839</v>
      </c>
      <c r="S12" s="134">
        <v>0.60960886507435319</v>
      </c>
      <c r="T12" s="134">
        <v>0.61626493158834439</v>
      </c>
      <c r="U12" s="134">
        <v>8.8451398803316703</v>
      </c>
      <c r="V12" s="134">
        <v>3.8940839029417642</v>
      </c>
      <c r="W12" s="134">
        <v>7.5866336561488046</v>
      </c>
      <c r="X12" s="134">
        <v>26.01129986746226</v>
      </c>
    </row>
    <row r="13" spans="1:24" x14ac:dyDescent="0.25">
      <c r="A13" s="13">
        <v>1992</v>
      </c>
      <c r="B13" s="134">
        <v>237.92665766492709</v>
      </c>
      <c r="C13" s="134">
        <v>3.754287354046935</v>
      </c>
      <c r="D13" s="134">
        <v>2.9563042786645428</v>
      </c>
      <c r="E13" s="134">
        <v>7.8549491409433383</v>
      </c>
      <c r="F13" s="134">
        <v>33.14337893501029</v>
      </c>
      <c r="G13" s="134">
        <v>1.8085951883651319</v>
      </c>
      <c r="H13" s="134">
        <v>12.898628717731885</v>
      </c>
      <c r="I13" s="134">
        <v>45.305741119010058</v>
      </c>
      <c r="J13" s="134">
        <v>1.2926635769356505</v>
      </c>
      <c r="K13" s="134">
        <v>2.0916038341535002</v>
      </c>
      <c r="L13" s="134">
        <v>45.650014425285121</v>
      </c>
      <c r="M13" s="134">
        <v>3.1999821760850273</v>
      </c>
      <c r="N13" s="134">
        <v>5.6017836877418263</v>
      </c>
      <c r="O13" s="134">
        <v>11.702823683887049</v>
      </c>
      <c r="P13" s="134">
        <v>3.2544977726426323</v>
      </c>
      <c r="Q13" s="134">
        <v>4.1434247344186748</v>
      </c>
      <c r="R13" s="134">
        <v>5.4935564175195974</v>
      </c>
      <c r="S13" s="134">
        <v>0.82703732816802356</v>
      </c>
      <c r="T13" s="134">
        <v>0.51194550656521776</v>
      </c>
      <c r="U13" s="134">
        <v>8.5704514232966247</v>
      </c>
      <c r="V13" s="134">
        <v>4.4940699394897461</v>
      </c>
      <c r="W13" s="134">
        <v>7.8915816762634536</v>
      </c>
      <c r="X13" s="134">
        <v>25.479336748702764</v>
      </c>
    </row>
    <row r="14" spans="1:24" x14ac:dyDescent="0.25">
      <c r="A14" s="13">
        <v>1993</v>
      </c>
      <c r="B14" s="134">
        <v>240.88126262121358</v>
      </c>
      <c r="C14" s="134">
        <v>3.565721679631511</v>
      </c>
      <c r="D14" s="134">
        <v>3.2256428071156611</v>
      </c>
      <c r="E14" s="134">
        <v>7.3356094580544777</v>
      </c>
      <c r="F14" s="134">
        <v>33.208170613494467</v>
      </c>
      <c r="G14" s="134">
        <v>1.8770911378551494</v>
      </c>
      <c r="H14" s="134">
        <v>13.38726640395701</v>
      </c>
      <c r="I14" s="134">
        <v>48.618466281915119</v>
      </c>
      <c r="J14" s="134">
        <v>1.2516808071646297</v>
      </c>
      <c r="K14" s="134">
        <v>2.061699011742447</v>
      </c>
      <c r="L14" s="134">
        <v>44.032018127151737</v>
      </c>
      <c r="M14" s="134">
        <v>3.6168743177087501</v>
      </c>
      <c r="N14" s="134">
        <v>5.3958698961837079</v>
      </c>
      <c r="O14" s="134">
        <v>12.053999399944146</v>
      </c>
      <c r="P14" s="134">
        <v>3.7127219480302034</v>
      </c>
      <c r="Q14" s="134">
        <v>4.0919056796892068</v>
      </c>
      <c r="R14" s="134">
        <v>5.1108760559299151</v>
      </c>
      <c r="S14" s="134">
        <v>0.95382419833647059</v>
      </c>
      <c r="T14" s="134">
        <v>0.58894342056435833</v>
      </c>
      <c r="U14" s="134">
        <v>8.5160432666394748</v>
      </c>
      <c r="V14" s="134">
        <v>4.6084008019972078</v>
      </c>
      <c r="W14" s="134">
        <v>7.8535802876531209</v>
      </c>
      <c r="X14" s="134">
        <v>25.81485702045482</v>
      </c>
    </row>
    <row r="15" spans="1:24" x14ac:dyDescent="0.25">
      <c r="A15" s="13">
        <v>1994</v>
      </c>
      <c r="B15" s="134">
        <v>241.6734554073326</v>
      </c>
      <c r="C15" s="134">
        <v>3.5997822063742149</v>
      </c>
      <c r="D15" s="134">
        <v>2.9200184923460664</v>
      </c>
      <c r="E15" s="134">
        <v>7.3775110439897968</v>
      </c>
      <c r="F15" s="134">
        <v>32.587952869089108</v>
      </c>
      <c r="G15" s="134">
        <v>1.9598735335413582</v>
      </c>
      <c r="H15" s="134">
        <v>13.507106369342088</v>
      </c>
      <c r="I15" s="134">
        <v>49.140835791487511</v>
      </c>
      <c r="J15" s="134">
        <v>0.98329316718777393</v>
      </c>
      <c r="K15" s="134">
        <v>2.0681201961210594</v>
      </c>
      <c r="L15" s="134">
        <v>45.060524336562523</v>
      </c>
      <c r="M15" s="134">
        <v>3.650006649881079</v>
      </c>
      <c r="N15" s="134">
        <v>5.1552652609918157</v>
      </c>
      <c r="O15" s="134">
        <v>12.095278246998976</v>
      </c>
      <c r="P15" s="134">
        <v>3.9752336963734667</v>
      </c>
      <c r="Q15" s="134">
        <v>3.9723638740008425</v>
      </c>
      <c r="R15" s="134">
        <v>5.3122015632072639</v>
      </c>
      <c r="S15" s="134">
        <v>0.66304809331024694</v>
      </c>
      <c r="T15" s="134">
        <v>0.38591294575310636</v>
      </c>
      <c r="U15" s="134">
        <v>8.783964805713385</v>
      </c>
      <c r="V15" s="134">
        <v>4.3989178324982472</v>
      </c>
      <c r="W15" s="134">
        <v>7.2695845515362159</v>
      </c>
      <c r="X15" s="134">
        <v>26.806659881026455</v>
      </c>
    </row>
    <row r="16" spans="1:24" x14ac:dyDescent="0.25">
      <c r="A16" s="13">
        <v>1995</v>
      </c>
      <c r="B16" s="134">
        <v>237.31551415459151</v>
      </c>
      <c r="C16" s="134">
        <v>3.8901031263550698</v>
      </c>
      <c r="D16" s="134">
        <v>2.9470343317086969</v>
      </c>
      <c r="E16" s="134">
        <v>7.3989691785825293</v>
      </c>
      <c r="F16" s="134">
        <v>32.358164730396659</v>
      </c>
      <c r="G16" s="134">
        <v>1.9414112386533402</v>
      </c>
      <c r="H16" s="134">
        <v>12.780763223299525</v>
      </c>
      <c r="I16" s="134">
        <v>48.217187555860001</v>
      </c>
      <c r="J16" s="134">
        <v>1.1682569588932541</v>
      </c>
      <c r="K16" s="134">
        <v>2.3680613192425906</v>
      </c>
      <c r="L16" s="134">
        <v>43.231385621440346</v>
      </c>
      <c r="M16" s="134">
        <v>3.2796218872094562</v>
      </c>
      <c r="N16" s="134">
        <v>5.7391499012401912</v>
      </c>
      <c r="O16" s="134">
        <v>11.573675012117842</v>
      </c>
      <c r="P16" s="134">
        <v>3.3697181609269777</v>
      </c>
      <c r="Q16" s="134">
        <v>4.3058134038813183</v>
      </c>
      <c r="R16" s="134">
        <v>4.9386203676570366</v>
      </c>
      <c r="S16" s="134">
        <v>0.70771268847343682</v>
      </c>
      <c r="T16" s="134">
        <v>0.50483169318153942</v>
      </c>
      <c r="U16" s="134">
        <v>9.0391549844259718</v>
      </c>
      <c r="V16" s="134">
        <v>4.3183216831007405</v>
      </c>
      <c r="W16" s="134">
        <v>6.9922763364029263</v>
      </c>
      <c r="X16" s="134">
        <v>26.245280751542051</v>
      </c>
    </row>
    <row r="17" spans="1:24" x14ac:dyDescent="0.25">
      <c r="A17" s="13">
        <v>1996</v>
      </c>
      <c r="B17" s="134">
        <v>241.93712144244486</v>
      </c>
      <c r="C17" s="134">
        <v>3.2322897537996962</v>
      </c>
      <c r="D17" s="134">
        <v>2.8593309270728935</v>
      </c>
      <c r="E17" s="134">
        <v>7.0691829966800288</v>
      </c>
      <c r="F17" s="134">
        <v>31.971238386260961</v>
      </c>
      <c r="G17" s="134">
        <v>1.9616125363187094</v>
      </c>
      <c r="H17" s="134">
        <v>13.416594012380482</v>
      </c>
      <c r="I17" s="134">
        <v>51.761617668235573</v>
      </c>
      <c r="J17" s="134">
        <v>1.3657469756267051</v>
      </c>
      <c r="K17" s="134">
        <v>2.124012673028834</v>
      </c>
      <c r="L17" s="134">
        <v>43.774584084404054</v>
      </c>
      <c r="M17" s="134">
        <v>3.5512369892974611</v>
      </c>
      <c r="N17" s="134">
        <v>5.5172401962787259</v>
      </c>
      <c r="O17" s="134">
        <v>12.4052469619891</v>
      </c>
      <c r="P17" s="134">
        <v>3.3871590230466002</v>
      </c>
      <c r="Q17" s="134">
        <v>4.2480205628780299</v>
      </c>
      <c r="R17" s="134">
        <v>5.4647740992140239</v>
      </c>
      <c r="S17" s="134">
        <v>0.76566443593071987</v>
      </c>
      <c r="T17" s="134">
        <v>0.47141565585132905</v>
      </c>
      <c r="U17" s="134">
        <v>9.0265993505693078</v>
      </c>
      <c r="V17" s="134">
        <v>4.4105205003743846</v>
      </c>
      <c r="W17" s="134">
        <v>7.5374742994812429</v>
      </c>
      <c r="X17" s="134">
        <v>25.61555935372602</v>
      </c>
    </row>
    <row r="18" spans="1:24" x14ac:dyDescent="0.25">
      <c r="A18" s="13">
        <v>1997</v>
      </c>
      <c r="B18" s="134">
        <v>232.821194078784</v>
      </c>
      <c r="C18" s="134">
        <v>3.7755167076271778</v>
      </c>
      <c r="D18" s="134">
        <v>2.9791656692817505</v>
      </c>
      <c r="E18" s="134">
        <v>6.3383162813675042</v>
      </c>
      <c r="F18" s="134">
        <v>30.483429641928996</v>
      </c>
      <c r="G18" s="134">
        <v>1.9040582578099208</v>
      </c>
      <c r="H18" s="134">
        <v>12.830689412609365</v>
      </c>
      <c r="I18" s="134">
        <v>50.059237208671021</v>
      </c>
      <c r="J18" s="134">
        <v>1.3407516626386475</v>
      </c>
      <c r="K18" s="134">
        <v>2.1526841879724627</v>
      </c>
      <c r="L18" s="134">
        <v>41.669200347572712</v>
      </c>
      <c r="M18" s="134">
        <v>3.2760303780471425</v>
      </c>
      <c r="N18" s="134">
        <v>5.3802517699750094</v>
      </c>
      <c r="O18" s="134">
        <v>11.695118230555755</v>
      </c>
      <c r="P18" s="134">
        <v>3.5204579325104044</v>
      </c>
      <c r="Q18" s="134">
        <v>3.8820903910363684</v>
      </c>
      <c r="R18" s="134">
        <v>5.221897107077341</v>
      </c>
      <c r="S18" s="134">
        <v>0.84807766903216864</v>
      </c>
      <c r="T18" s="134">
        <v>0.36521758784977398</v>
      </c>
      <c r="U18" s="134">
        <v>8.8922958331321329</v>
      </c>
      <c r="V18" s="134">
        <v>4.0729286267857034</v>
      </c>
      <c r="W18" s="134">
        <v>7.3491563242208562</v>
      </c>
      <c r="X18" s="134">
        <v>24.784622851081799</v>
      </c>
    </row>
    <row r="19" spans="1:24" x14ac:dyDescent="0.25">
      <c r="A19" s="13">
        <v>1998</v>
      </c>
      <c r="B19" s="134">
        <v>236.68690366876692</v>
      </c>
      <c r="C19" s="134">
        <v>3.7275272581859853</v>
      </c>
      <c r="D19" s="134">
        <v>2.8503443139624367</v>
      </c>
      <c r="E19" s="134">
        <v>6.1561063934876508</v>
      </c>
      <c r="F19" s="134">
        <v>31.452135777570785</v>
      </c>
      <c r="G19" s="134">
        <v>2.328162639859896</v>
      </c>
      <c r="H19" s="134">
        <v>13.014554714602077</v>
      </c>
      <c r="I19" s="134">
        <v>53.34894960366622</v>
      </c>
      <c r="J19" s="134">
        <v>1.6346834857960515</v>
      </c>
      <c r="K19" s="134">
        <v>2.1462319621663344</v>
      </c>
      <c r="L19" s="134">
        <v>40.207156903473148</v>
      </c>
      <c r="M19" s="134">
        <v>3.0346825574525718</v>
      </c>
      <c r="N19" s="134">
        <v>5.3780715061105049</v>
      </c>
      <c r="O19" s="134">
        <v>11.747205221078607</v>
      </c>
      <c r="P19" s="134">
        <v>3.574665383396713</v>
      </c>
      <c r="Q19" s="134">
        <v>3.9118334872415974</v>
      </c>
      <c r="R19" s="134">
        <v>5.3467285157176025</v>
      </c>
      <c r="S19" s="134">
        <v>0.8717180115594918</v>
      </c>
      <c r="T19" s="134">
        <v>0.37867861726057328</v>
      </c>
      <c r="U19" s="134">
        <v>9.317644275708064</v>
      </c>
      <c r="V19" s="134">
        <v>3.8038738021171246</v>
      </c>
      <c r="W19" s="134">
        <v>7.0741758342798127</v>
      </c>
      <c r="X19" s="134">
        <v>25.381773404073652</v>
      </c>
    </row>
    <row r="20" spans="1:24" x14ac:dyDescent="0.25">
      <c r="A20" s="13">
        <v>1999</v>
      </c>
      <c r="B20" s="134">
        <v>235.19567037244082</v>
      </c>
      <c r="C20" s="134">
        <v>3.4690399226564055</v>
      </c>
      <c r="D20" s="134">
        <v>3.0446870879691788</v>
      </c>
      <c r="E20" s="134">
        <v>6.3785827968825179</v>
      </c>
      <c r="F20" s="134">
        <v>30.545871387116467</v>
      </c>
      <c r="G20" s="134">
        <v>2.4864986155884043</v>
      </c>
      <c r="H20" s="134">
        <v>12.643777082024794</v>
      </c>
      <c r="I20" s="134">
        <v>54.090633166231882</v>
      </c>
      <c r="J20" s="134">
        <v>1.6348057314901847</v>
      </c>
      <c r="K20" s="134">
        <v>2.2336526084811599</v>
      </c>
      <c r="L20" s="134">
        <v>38.373622759889805</v>
      </c>
      <c r="M20" s="134">
        <v>3.2320454299554897</v>
      </c>
      <c r="N20" s="134">
        <v>5.4250122286062465</v>
      </c>
      <c r="O20" s="134">
        <v>11.404292526927934</v>
      </c>
      <c r="P20" s="134">
        <v>3.5859709622305713</v>
      </c>
      <c r="Q20" s="134">
        <v>3.875951342147697</v>
      </c>
      <c r="R20" s="134">
        <v>5.4282879705334457</v>
      </c>
      <c r="S20" s="134">
        <v>0.70047981775861046</v>
      </c>
      <c r="T20" s="134">
        <v>0.42452955269131165</v>
      </c>
      <c r="U20" s="134">
        <v>8.9676016266823986</v>
      </c>
      <c r="V20" s="134">
        <v>4.6197873170742847</v>
      </c>
      <c r="W20" s="134">
        <v>7.2455131015434304</v>
      </c>
      <c r="X20" s="134">
        <v>25.385027337958608</v>
      </c>
    </row>
    <row r="21" spans="1:24" x14ac:dyDescent="0.25">
      <c r="A21" s="13">
        <v>2000</v>
      </c>
      <c r="B21" s="134">
        <v>235.26842522448393</v>
      </c>
      <c r="C21" s="134">
        <v>3.3427065820098472</v>
      </c>
      <c r="D21" s="134">
        <v>2.7654259796344354</v>
      </c>
      <c r="E21" s="134">
        <v>6.2747471598573421</v>
      </c>
      <c r="F21" s="134">
        <v>29.850302040936612</v>
      </c>
      <c r="G21" s="134">
        <v>2.4640317812107071</v>
      </c>
      <c r="H21" s="134">
        <v>12.772035488974913</v>
      </c>
      <c r="I21" s="134">
        <v>53.430864134035069</v>
      </c>
      <c r="J21" s="134">
        <v>1.33744996966521</v>
      </c>
      <c r="K21" s="134">
        <v>2.1100730941891461</v>
      </c>
      <c r="L21" s="134">
        <v>38.338978434694091</v>
      </c>
      <c r="M21" s="134">
        <v>2.9325859614722884</v>
      </c>
      <c r="N21" s="134">
        <v>5.1491698994775978</v>
      </c>
      <c r="O21" s="134">
        <v>11.23901589386757</v>
      </c>
      <c r="P21" s="134">
        <v>3.492702179863012</v>
      </c>
      <c r="Q21" s="134">
        <v>4.0127795020371666</v>
      </c>
      <c r="R21" s="134">
        <v>4.9733938440053445</v>
      </c>
      <c r="S21" s="134">
        <v>0.61352522131144838</v>
      </c>
      <c r="T21" s="134">
        <v>0.36623567991552858</v>
      </c>
      <c r="U21" s="134">
        <v>9.4306369449026288</v>
      </c>
      <c r="V21" s="134">
        <v>4.0570288172011502</v>
      </c>
      <c r="W21" s="134">
        <v>6.6766723563048052</v>
      </c>
      <c r="X21" s="134">
        <v>29.638064258918021</v>
      </c>
    </row>
    <row r="22" spans="1:24" x14ac:dyDescent="0.25">
      <c r="A22" s="13">
        <v>2001</v>
      </c>
      <c r="B22" s="134">
        <v>232.76684499092815</v>
      </c>
      <c r="C22" s="134">
        <v>3.116547060576691</v>
      </c>
      <c r="D22" s="134">
        <v>2.7488926894896504</v>
      </c>
      <c r="E22" s="134">
        <v>5.3153208344714269</v>
      </c>
      <c r="F22" s="134">
        <v>29.240888029787289</v>
      </c>
      <c r="G22" s="134">
        <v>2.4183069028161075</v>
      </c>
      <c r="H22" s="134">
        <v>12.588530337650093</v>
      </c>
      <c r="I22" s="134">
        <v>53.386324486760756</v>
      </c>
      <c r="J22" s="134">
        <v>1.329874720549413</v>
      </c>
      <c r="K22" s="134">
        <v>2.0425341042367386</v>
      </c>
      <c r="L22" s="134">
        <v>38.173952026155547</v>
      </c>
      <c r="M22" s="134">
        <v>2.8927412033586446</v>
      </c>
      <c r="N22" s="134">
        <v>5.2188347794835623</v>
      </c>
      <c r="O22" s="134">
        <v>11.303971814839695</v>
      </c>
      <c r="P22" s="134">
        <v>3.3136352757117726</v>
      </c>
      <c r="Q22" s="134">
        <v>3.9992732531598998</v>
      </c>
      <c r="R22" s="134">
        <v>5.2495072818890991</v>
      </c>
      <c r="S22" s="134">
        <v>0.5369946348824739</v>
      </c>
      <c r="T22" s="134">
        <v>0.43466761817984345</v>
      </c>
      <c r="U22" s="134">
        <v>8.9954037197275003</v>
      </c>
      <c r="V22" s="134">
        <v>4.1284430723422849</v>
      </c>
      <c r="W22" s="134">
        <v>6.8567709263032324</v>
      </c>
      <c r="X22" s="134">
        <v>29.475430218556394</v>
      </c>
    </row>
    <row r="23" spans="1:24" x14ac:dyDescent="0.25">
      <c r="A23" s="13">
        <v>2002</v>
      </c>
      <c r="B23" s="134">
        <v>234.86191493621499</v>
      </c>
      <c r="C23" s="134">
        <v>3.4129551906273425</v>
      </c>
      <c r="D23" s="134">
        <v>3.0087710914465657</v>
      </c>
      <c r="E23" s="134">
        <v>5.7562217833024061</v>
      </c>
      <c r="F23" s="134">
        <v>28.905087023236348</v>
      </c>
      <c r="G23" s="134">
        <v>2.4993137358131841</v>
      </c>
      <c r="H23" s="134">
        <v>12.563598936619673</v>
      </c>
      <c r="I23" s="134">
        <v>54.936443484487299</v>
      </c>
      <c r="J23" s="134">
        <v>1.320279266562548</v>
      </c>
      <c r="K23" s="134">
        <v>2.1291637346169643</v>
      </c>
      <c r="L23" s="134">
        <v>37.405014019439385</v>
      </c>
      <c r="M23" s="134">
        <v>2.5401395167445542</v>
      </c>
      <c r="N23" s="134">
        <v>5.3223670094285724</v>
      </c>
      <c r="O23" s="134">
        <v>12.346403718370508</v>
      </c>
      <c r="P23" s="134">
        <v>3.2973765684727434</v>
      </c>
      <c r="Q23" s="134">
        <v>3.9528227347910359</v>
      </c>
      <c r="R23" s="134">
        <v>4.8618198030939492</v>
      </c>
      <c r="S23" s="134">
        <v>0.67806363231173195</v>
      </c>
      <c r="T23" s="134">
        <v>0.28091692170535065</v>
      </c>
      <c r="U23" s="134">
        <v>9.0259825459025027</v>
      </c>
      <c r="V23" s="134">
        <v>4.42300270256177</v>
      </c>
      <c r="W23" s="134">
        <v>6.5308805079727943</v>
      </c>
      <c r="X23" s="134">
        <v>29.665291008707726</v>
      </c>
    </row>
    <row r="24" spans="1:24" x14ac:dyDescent="0.25">
      <c r="A24" s="13">
        <v>2003</v>
      </c>
      <c r="B24" s="134">
        <v>233.9520467619021</v>
      </c>
      <c r="C24" s="134">
        <v>3.3049237225914436</v>
      </c>
      <c r="D24" s="134">
        <v>2.7425928013083469</v>
      </c>
      <c r="E24" s="134">
        <v>5.5354392392611835</v>
      </c>
      <c r="F24" s="134">
        <v>28.015019105656904</v>
      </c>
      <c r="G24" s="134">
        <v>2.7129600514554255</v>
      </c>
      <c r="H24" s="134">
        <v>13.145003429887408</v>
      </c>
      <c r="I24" s="134">
        <v>55.126532778315934</v>
      </c>
      <c r="J24" s="134">
        <v>1.2401387144037221</v>
      </c>
      <c r="K24" s="134">
        <v>2.1253374721559277</v>
      </c>
      <c r="L24" s="134">
        <v>37.245101054653027</v>
      </c>
      <c r="M24" s="134">
        <v>2.5615390207102373</v>
      </c>
      <c r="N24" s="134">
        <v>5.5972909272587463</v>
      </c>
      <c r="O24" s="134">
        <v>11.753983960019431</v>
      </c>
      <c r="P24" s="134">
        <v>3.5763023155376059</v>
      </c>
      <c r="Q24" s="134">
        <v>3.9189162410186844</v>
      </c>
      <c r="R24" s="134">
        <v>5.0955281339362495</v>
      </c>
      <c r="S24" s="134">
        <v>0.68249326709320479</v>
      </c>
      <c r="T24" s="134">
        <v>0.33209182941932758</v>
      </c>
      <c r="U24" s="134">
        <v>8.705899871235907</v>
      </c>
      <c r="V24" s="134">
        <v>4.3960419323340174</v>
      </c>
      <c r="W24" s="134">
        <v>7.3340126263706304</v>
      </c>
      <c r="X24" s="134">
        <v>28.804898267278713</v>
      </c>
    </row>
    <row r="25" spans="1:24" x14ac:dyDescent="0.25">
      <c r="A25" s="13">
        <v>2004</v>
      </c>
      <c r="B25" s="134">
        <v>231.96226856705147</v>
      </c>
      <c r="C25" s="134">
        <v>3.5621799866649666</v>
      </c>
      <c r="D25" s="134">
        <v>2.7386831895830728</v>
      </c>
      <c r="E25" s="134">
        <v>5.4248400196781983</v>
      </c>
      <c r="F25" s="134">
        <v>28.317286193342717</v>
      </c>
      <c r="G25" s="134">
        <v>2.6790672266244666</v>
      </c>
      <c r="H25" s="134">
        <v>13.46563748895764</v>
      </c>
      <c r="I25" s="134">
        <v>56.582397496065589</v>
      </c>
      <c r="J25" s="134">
        <v>1.3678195747563944</v>
      </c>
      <c r="K25" s="134">
        <v>2.1098062211144346</v>
      </c>
      <c r="L25" s="134">
        <v>35.445178072300592</v>
      </c>
      <c r="M25" s="134">
        <v>2.5963899286276733</v>
      </c>
      <c r="N25" s="134">
        <v>5.4701258173671947</v>
      </c>
      <c r="O25" s="134">
        <v>11.618836455683102</v>
      </c>
      <c r="P25" s="134">
        <v>3.5811886655978564</v>
      </c>
      <c r="Q25" s="134">
        <v>4.0347945611068861</v>
      </c>
      <c r="R25" s="134">
        <v>4.8921614476273296</v>
      </c>
      <c r="S25" s="134">
        <v>0.76768189025594746</v>
      </c>
      <c r="T25" s="134">
        <v>0.3671849519136432</v>
      </c>
      <c r="U25" s="134">
        <v>9.091937466521113</v>
      </c>
      <c r="V25" s="134">
        <v>4.0019157321521241</v>
      </c>
      <c r="W25" s="134">
        <v>6.7828135863192376</v>
      </c>
      <c r="X25" s="134">
        <v>27.051817235561931</v>
      </c>
    </row>
    <row r="26" spans="1:24" x14ac:dyDescent="0.25">
      <c r="A26" s="13">
        <v>2005</v>
      </c>
      <c r="B26" s="134">
        <v>227.11131300543241</v>
      </c>
      <c r="C26" s="134">
        <v>3.3136638013902053</v>
      </c>
      <c r="D26" s="134">
        <v>2.5672146038136137</v>
      </c>
      <c r="E26" s="134">
        <v>5.5648159437528504</v>
      </c>
      <c r="F26" s="134">
        <v>27.837333030023579</v>
      </c>
      <c r="G26" s="134">
        <v>2.9120152741770218</v>
      </c>
      <c r="H26" s="134">
        <v>12.678955965304244</v>
      </c>
      <c r="I26" s="134">
        <v>55.958141101027365</v>
      </c>
      <c r="J26" s="134">
        <v>1.3037181066900672</v>
      </c>
      <c r="K26" s="134">
        <v>2.1151051786936974</v>
      </c>
      <c r="L26" s="134">
        <v>34.855896305429361</v>
      </c>
      <c r="M26" s="134">
        <v>2.4093043932752209</v>
      </c>
      <c r="N26" s="134">
        <v>4.8892936182281144</v>
      </c>
      <c r="O26" s="134">
        <v>11.315932268730659</v>
      </c>
      <c r="P26" s="134">
        <v>3.482173329978139</v>
      </c>
      <c r="Q26" s="134">
        <v>3.8762078433639262</v>
      </c>
      <c r="R26" s="134">
        <v>4.7088227349739054</v>
      </c>
      <c r="S26" s="134">
        <v>0.51674829322426086</v>
      </c>
      <c r="T26" s="134">
        <v>0.39889729714855626</v>
      </c>
      <c r="U26" s="134">
        <v>8.0284356830907573</v>
      </c>
      <c r="V26" s="134">
        <v>4.0137877795239154</v>
      </c>
      <c r="W26" s="134">
        <v>6.6720078806107184</v>
      </c>
      <c r="X26" s="134">
        <v>27.692842572982265</v>
      </c>
    </row>
    <row r="27" spans="1:24" x14ac:dyDescent="0.25">
      <c r="A27" s="13">
        <v>2006</v>
      </c>
      <c r="B27" s="134">
        <v>223.77142065291136</v>
      </c>
      <c r="C27" s="134">
        <v>2.8326673308224621</v>
      </c>
      <c r="D27" s="134">
        <v>2.6588880383128464</v>
      </c>
      <c r="E27" s="134">
        <v>5.0553992624085948</v>
      </c>
      <c r="F27" s="134">
        <v>25.877636841343293</v>
      </c>
      <c r="G27" s="134">
        <v>3.1468608584788775</v>
      </c>
      <c r="H27" s="134">
        <v>12.938537333085613</v>
      </c>
      <c r="I27" s="134">
        <v>57.727578594202335</v>
      </c>
      <c r="J27" s="134">
        <v>1.1976286478812148</v>
      </c>
      <c r="K27" s="134">
        <v>2.0812510315086432</v>
      </c>
      <c r="L27" s="134">
        <v>33.104948105183894</v>
      </c>
      <c r="M27" s="134">
        <v>2.4683922833312493</v>
      </c>
      <c r="N27" s="134">
        <v>5.0548888358163211</v>
      </c>
      <c r="O27" s="134">
        <v>10.990734915751474</v>
      </c>
      <c r="P27" s="134">
        <v>3.5021516329162221</v>
      </c>
      <c r="Q27" s="134">
        <v>3.790682279775996</v>
      </c>
      <c r="R27" s="134">
        <v>4.7269038401772701</v>
      </c>
      <c r="S27" s="134">
        <v>0.65495540035769784</v>
      </c>
      <c r="T27" s="134">
        <v>0.34122984684338253</v>
      </c>
      <c r="U27" s="134">
        <v>7.9172790449593844</v>
      </c>
      <c r="V27" s="134">
        <v>3.9011212919769429</v>
      </c>
      <c r="W27" s="134">
        <v>6.8980037922970041</v>
      </c>
      <c r="X27" s="134">
        <v>26.903681445480615</v>
      </c>
    </row>
    <row r="28" spans="1:24" x14ac:dyDescent="0.25">
      <c r="A28" s="13">
        <v>2007</v>
      </c>
      <c r="B28" s="134">
        <v>224.04307754376757</v>
      </c>
      <c r="C28" s="134">
        <v>3.0866787488965142</v>
      </c>
      <c r="D28" s="134">
        <v>2.6251696379859149</v>
      </c>
      <c r="E28" s="134">
        <v>4.5480699454998277</v>
      </c>
      <c r="F28" s="134">
        <v>27.140272657877333</v>
      </c>
      <c r="G28" s="134">
        <v>3.3537090183682929</v>
      </c>
      <c r="H28" s="134">
        <v>12.828469841629227</v>
      </c>
      <c r="I28" s="134">
        <v>57.014802852051233</v>
      </c>
      <c r="J28" s="134">
        <v>1.244277288503352</v>
      </c>
      <c r="K28" s="134">
        <v>2.4156444209918626</v>
      </c>
      <c r="L28" s="134">
        <v>33.657662753319364</v>
      </c>
      <c r="M28" s="134">
        <v>2.4667467867217119</v>
      </c>
      <c r="N28" s="134">
        <v>5.5486734232587533</v>
      </c>
      <c r="O28" s="134">
        <v>10.577553183155443</v>
      </c>
      <c r="P28" s="134">
        <v>3.6528118786767649</v>
      </c>
      <c r="Q28" s="134">
        <v>3.6710307671086846</v>
      </c>
      <c r="R28" s="134">
        <v>4.8874685781814708</v>
      </c>
      <c r="S28" s="134">
        <v>0.64424088761830622</v>
      </c>
      <c r="T28" s="134">
        <v>0.40317738457171859</v>
      </c>
      <c r="U28" s="134">
        <v>8.3387527655758706</v>
      </c>
      <c r="V28" s="134">
        <v>3.7358273724853479</v>
      </c>
      <c r="W28" s="134">
        <v>6.5331126088863716</v>
      </c>
      <c r="X28" s="134">
        <v>25.668924742404187</v>
      </c>
    </row>
    <row r="29" spans="1:24" x14ac:dyDescent="0.25">
      <c r="A29" s="13">
        <v>2008</v>
      </c>
      <c r="B29" s="134">
        <v>221.38833156094631</v>
      </c>
      <c r="C29" s="134">
        <v>3.1415553605525437</v>
      </c>
      <c r="D29" s="134">
        <v>2.4818454118391244</v>
      </c>
      <c r="E29" s="134">
        <v>4.993944168293714</v>
      </c>
      <c r="F29" s="134">
        <v>26.043306938042925</v>
      </c>
      <c r="G29" s="134">
        <v>3.3118104215496733</v>
      </c>
      <c r="H29" s="134">
        <v>12.706016794801094</v>
      </c>
      <c r="I29" s="134">
        <v>57.271146699008504</v>
      </c>
      <c r="J29" s="134">
        <v>1.342609674961641</v>
      </c>
      <c r="K29" s="134">
        <v>2.1756051877943761</v>
      </c>
      <c r="L29" s="134">
        <v>32.109436739691049</v>
      </c>
      <c r="M29" s="134">
        <v>2.2612836689273061</v>
      </c>
      <c r="N29" s="134">
        <v>5.366785597191166</v>
      </c>
      <c r="O29" s="134">
        <v>10.88572828701572</v>
      </c>
      <c r="P29" s="134">
        <v>3.4819722850469517</v>
      </c>
      <c r="Q29" s="134">
        <v>4.212296177008656</v>
      </c>
      <c r="R29" s="134">
        <v>5.3681790532384532</v>
      </c>
      <c r="S29" s="134">
        <v>0.71274688638433636</v>
      </c>
      <c r="T29" s="134">
        <v>0.28176183736764882</v>
      </c>
      <c r="U29" s="134">
        <v>7.7500285765909691</v>
      </c>
      <c r="V29" s="134">
        <v>3.7644642058634163</v>
      </c>
      <c r="W29" s="134">
        <v>6.7779100449047061</v>
      </c>
      <c r="X29" s="134">
        <v>24.947897544872319</v>
      </c>
    </row>
    <row r="30" spans="1:24" x14ac:dyDescent="0.25">
      <c r="A30" s="13">
        <v>2009</v>
      </c>
      <c r="B30" s="134">
        <v>217.08299506116643</v>
      </c>
      <c r="C30" s="134">
        <v>2.8591082488978721</v>
      </c>
      <c r="D30" s="134">
        <v>2.7212839419080157</v>
      </c>
      <c r="E30" s="134">
        <v>4.6024418838017631</v>
      </c>
      <c r="F30" s="134">
        <v>25.130062760069514</v>
      </c>
      <c r="G30" s="134">
        <v>3.5912527745314309</v>
      </c>
      <c r="H30" s="134">
        <v>12.895990666227913</v>
      </c>
      <c r="I30" s="134">
        <v>57.001135985960481</v>
      </c>
      <c r="J30" s="134">
        <v>1.5083399752368745</v>
      </c>
      <c r="K30" s="134">
        <v>2.3982787397933603</v>
      </c>
      <c r="L30" s="134">
        <v>31.355781207564767</v>
      </c>
      <c r="M30" s="134">
        <v>2.268663900649146</v>
      </c>
      <c r="N30" s="134">
        <v>5.7236242066607517</v>
      </c>
      <c r="O30" s="134">
        <v>10.358213958200748</v>
      </c>
      <c r="P30" s="134">
        <v>3.5899668651053589</v>
      </c>
      <c r="Q30" s="134">
        <v>3.7230628114633446</v>
      </c>
      <c r="R30" s="134">
        <v>4.9577267129489968</v>
      </c>
      <c r="S30" s="134">
        <v>0.61121298944121916</v>
      </c>
      <c r="T30" s="134">
        <v>0.36327838162469628</v>
      </c>
      <c r="U30" s="134">
        <v>7.5458511709542551</v>
      </c>
      <c r="V30" s="134">
        <v>3.8508479089708052</v>
      </c>
      <c r="W30" s="134">
        <v>6.8921674217839195</v>
      </c>
      <c r="X30" s="134">
        <v>23.128507177879879</v>
      </c>
    </row>
    <row r="31" spans="1:24" x14ac:dyDescent="0.25">
      <c r="A31" s="13">
        <v>2010</v>
      </c>
      <c r="B31" s="134">
        <v>215.69825254855215</v>
      </c>
      <c r="C31" s="134">
        <v>3.1139612667142895</v>
      </c>
      <c r="D31" s="134">
        <v>2.6835104373306486</v>
      </c>
      <c r="E31" s="134">
        <v>4.5794301319098834</v>
      </c>
      <c r="F31" s="134">
        <v>24.518495402281193</v>
      </c>
      <c r="G31" s="134">
        <v>3.7500332897573645</v>
      </c>
      <c r="H31" s="134">
        <v>12.313594694137386</v>
      </c>
      <c r="I31" s="134">
        <v>56.993457550776242</v>
      </c>
      <c r="J31" s="134">
        <v>1.4674706918392804</v>
      </c>
      <c r="K31" s="134">
        <v>2.0491354383115117</v>
      </c>
      <c r="L31" s="134">
        <v>30.656945223584433</v>
      </c>
      <c r="M31" s="134">
        <v>2.2363514057477927</v>
      </c>
      <c r="N31" s="134">
        <v>5.8432757171389298</v>
      </c>
      <c r="O31" s="134">
        <v>10.452757223982866</v>
      </c>
      <c r="P31" s="134">
        <v>3.4917847002787981</v>
      </c>
      <c r="Q31" s="134">
        <v>3.6539916732009763</v>
      </c>
      <c r="R31" s="134">
        <v>5.2017295989859624</v>
      </c>
      <c r="S31" s="134">
        <v>0.7259175600104063</v>
      </c>
      <c r="T31" s="134">
        <v>0.31833225537880655</v>
      </c>
      <c r="U31" s="134">
        <v>7.1410199976890736</v>
      </c>
      <c r="V31" s="134">
        <v>3.5901628427121661</v>
      </c>
      <c r="W31" s="134">
        <v>6.2714098824841882</v>
      </c>
      <c r="X31" s="134">
        <v>24.639727702767022</v>
      </c>
    </row>
    <row r="32" spans="1:24" x14ac:dyDescent="0.25">
      <c r="A32" s="13">
        <v>2011</v>
      </c>
      <c r="B32" s="134">
        <v>212.17935709275221</v>
      </c>
      <c r="C32" s="134">
        <v>2.6903667896404038</v>
      </c>
      <c r="D32" s="134">
        <v>2.4502840076870647</v>
      </c>
      <c r="E32" s="134">
        <v>4.5877523055944707</v>
      </c>
      <c r="F32" s="134">
        <v>24.651053267183759</v>
      </c>
      <c r="G32" s="134">
        <v>4.0603340933935739</v>
      </c>
      <c r="H32" s="134">
        <v>12.533976492911037</v>
      </c>
      <c r="I32" s="134">
        <v>55.283381759148035</v>
      </c>
      <c r="J32" s="134">
        <v>1.2989137479800614</v>
      </c>
      <c r="K32" s="134">
        <v>2.2892078581102191</v>
      </c>
      <c r="L32" s="134">
        <v>29.986052303238733</v>
      </c>
      <c r="M32" s="134">
        <v>2.3034054972794449</v>
      </c>
      <c r="N32" s="134">
        <v>5.6046128975026388</v>
      </c>
      <c r="O32" s="134">
        <v>10.518060040100265</v>
      </c>
      <c r="P32" s="134">
        <v>3.5548933820274877</v>
      </c>
      <c r="Q32" s="134">
        <v>3.2584862040060654</v>
      </c>
      <c r="R32" s="134">
        <v>5.2777430246876138</v>
      </c>
      <c r="S32" s="134">
        <v>0.62811646018614931</v>
      </c>
      <c r="T32" s="134">
        <v>0.32107763882904605</v>
      </c>
      <c r="U32" s="134">
        <v>6.9989638238816214</v>
      </c>
      <c r="V32" s="134">
        <v>3.6955669134239342</v>
      </c>
      <c r="W32" s="134">
        <v>6.5076946351292468</v>
      </c>
      <c r="X32" s="134">
        <v>23.648307781032564</v>
      </c>
    </row>
    <row r="33" spans="1:25" x14ac:dyDescent="0.25">
      <c r="A33" s="13">
        <v>2012</v>
      </c>
      <c r="B33" s="134">
        <v>211.11689602239608</v>
      </c>
      <c r="C33" s="134">
        <v>2.6399600442076885</v>
      </c>
      <c r="D33" s="134">
        <v>2.5732316886507998</v>
      </c>
      <c r="E33" s="134">
        <v>4.2257835522803564</v>
      </c>
      <c r="F33" s="134">
        <v>23.387133195865935</v>
      </c>
      <c r="G33" s="134">
        <v>4.4252602678584454</v>
      </c>
      <c r="H33" s="134">
        <v>13.229743232766033</v>
      </c>
      <c r="I33" s="134">
        <v>55.653085897366331</v>
      </c>
      <c r="J33" s="134">
        <v>1.3591317429647105</v>
      </c>
      <c r="K33" s="134">
        <v>2.3286108952454203</v>
      </c>
      <c r="L33" s="134">
        <v>29.290699163961126</v>
      </c>
      <c r="M33" s="134">
        <v>2.5858950527271194</v>
      </c>
      <c r="N33" s="134">
        <v>6.0415007388473709</v>
      </c>
      <c r="O33" s="134">
        <v>9.6603146401556383</v>
      </c>
      <c r="P33" s="134">
        <v>3.3008193119052085</v>
      </c>
      <c r="Q33" s="134">
        <v>3.7084036774414706</v>
      </c>
      <c r="R33" s="134">
        <v>5.135303682363519</v>
      </c>
      <c r="S33" s="134">
        <v>0.49662095721468774</v>
      </c>
      <c r="T33" s="134">
        <v>0.30396616461680043</v>
      </c>
      <c r="U33" s="134">
        <v>7.1137188794305866</v>
      </c>
      <c r="V33" s="134">
        <v>3.5528965690892358</v>
      </c>
      <c r="W33" s="134">
        <v>6.8512136530560097</v>
      </c>
      <c r="X33" s="134">
        <v>23.246697227654018</v>
      </c>
    </row>
    <row r="34" spans="1:25" x14ac:dyDescent="0.25">
      <c r="A34" s="13">
        <v>2013</v>
      </c>
      <c r="B34" s="134">
        <v>208.92022058391217</v>
      </c>
      <c r="C34" s="134">
        <v>2.922885699603007</v>
      </c>
      <c r="D34" s="134">
        <v>2.6404406779734373</v>
      </c>
      <c r="E34" s="134">
        <v>4.4419508886776624</v>
      </c>
      <c r="F34" s="134">
        <v>23.858021073847457</v>
      </c>
      <c r="G34" s="134">
        <v>4.9282097083566212</v>
      </c>
      <c r="H34" s="134">
        <v>13.170085336659449</v>
      </c>
      <c r="I34" s="134">
        <v>55.612229105027225</v>
      </c>
      <c r="J34" s="134">
        <v>1.3398937908005686</v>
      </c>
      <c r="K34" s="134">
        <v>2.0915230561231781</v>
      </c>
      <c r="L34" s="134">
        <v>28.838233720723167</v>
      </c>
      <c r="M34" s="134">
        <v>2.2939677727853329</v>
      </c>
      <c r="N34" s="134">
        <v>6.051763396516348</v>
      </c>
      <c r="O34" s="134">
        <v>10.314239152425545</v>
      </c>
      <c r="P34" s="134">
        <v>3.0874538929350108</v>
      </c>
      <c r="Q34" s="134">
        <v>3.7809503194360419</v>
      </c>
      <c r="R34" s="134">
        <v>5.3610032254935227</v>
      </c>
      <c r="S34" s="134">
        <v>0.71557782310252316</v>
      </c>
      <c r="T34" s="134">
        <v>0.27642857609958033</v>
      </c>
      <c r="U34" s="134">
        <v>7.0797309575523943</v>
      </c>
      <c r="V34" s="134">
        <v>3.6391907339641052</v>
      </c>
      <c r="W34" s="134">
        <v>6.5662614671387098</v>
      </c>
      <c r="X34" s="134">
        <v>19.910180208671292</v>
      </c>
    </row>
    <row r="35" spans="1:25" x14ac:dyDescent="0.25">
      <c r="A35" s="13">
        <v>2014</v>
      </c>
      <c r="B35" s="134">
        <v>207.24771328073797</v>
      </c>
      <c r="C35" s="134">
        <v>2.9664918812682446</v>
      </c>
      <c r="D35" s="134">
        <v>2.5625990379803425</v>
      </c>
      <c r="E35" s="134">
        <v>4.1962046038826699</v>
      </c>
      <c r="F35" s="134">
        <v>23.633717384788493</v>
      </c>
      <c r="G35" s="134">
        <v>4.6287484332932127</v>
      </c>
      <c r="H35" s="134">
        <v>12.969844367029554</v>
      </c>
      <c r="I35" s="134">
        <v>55.489914609293571</v>
      </c>
      <c r="J35" s="134">
        <v>1.3768802248692096</v>
      </c>
      <c r="K35" s="134">
        <v>2.2357902355309465</v>
      </c>
      <c r="L35" s="134">
        <v>28.774158053632469</v>
      </c>
      <c r="M35" s="134">
        <v>2.4028955744525669</v>
      </c>
      <c r="N35" s="134">
        <v>5.860230712603169</v>
      </c>
      <c r="O35" s="134">
        <v>10.147017451712646</v>
      </c>
      <c r="P35" s="134">
        <v>3.4268959086085591</v>
      </c>
      <c r="Q35" s="134">
        <v>3.2407154981581048</v>
      </c>
      <c r="R35" s="134">
        <v>5.5339396291088319</v>
      </c>
      <c r="S35" s="134">
        <v>0.74810793676658516</v>
      </c>
      <c r="T35" s="134">
        <v>0.29596670194877994</v>
      </c>
      <c r="U35" s="134">
        <v>6.6644118855324237</v>
      </c>
      <c r="V35" s="134">
        <v>3.6321277359655006</v>
      </c>
      <c r="W35" s="134">
        <v>6.3886319611050784</v>
      </c>
      <c r="X35" s="134">
        <v>20.072423453207012</v>
      </c>
    </row>
    <row r="36" spans="1:25" s="36" customFormat="1" x14ac:dyDescent="0.25">
      <c r="A36" s="13">
        <v>2015</v>
      </c>
      <c r="B36" s="134">
        <v>204.97900859905002</v>
      </c>
      <c r="C36" s="134">
        <v>2.8582481443703509</v>
      </c>
      <c r="D36" s="134">
        <v>2.5658650224325603</v>
      </c>
      <c r="E36" s="134">
        <v>4.0037707968298157</v>
      </c>
      <c r="F36" s="134">
        <v>22.262234309173376</v>
      </c>
      <c r="G36" s="134">
        <v>4.8451855050629851</v>
      </c>
      <c r="H36" s="134">
        <v>12.892257180583425</v>
      </c>
      <c r="I36" s="134">
        <v>54.224151697395193</v>
      </c>
      <c r="J36" s="134">
        <v>1.5061981640448199</v>
      </c>
      <c r="K36" s="134">
        <v>2.2210867978811271</v>
      </c>
      <c r="L36" s="134">
        <v>28.40160706241674</v>
      </c>
      <c r="M36" s="134">
        <v>2.1754592419797545</v>
      </c>
      <c r="N36" s="134">
        <v>6.4886218864654994</v>
      </c>
      <c r="O36" s="134">
        <v>10.883554007022896</v>
      </c>
      <c r="P36" s="134">
        <v>3.1466990692186649</v>
      </c>
      <c r="Q36" s="134">
        <v>3.3947490966734244</v>
      </c>
      <c r="R36" s="134">
        <v>5.5058760305218275</v>
      </c>
      <c r="S36" s="134">
        <v>0.72431106002706203</v>
      </c>
      <c r="T36" s="134">
        <v>0.28031371981534892</v>
      </c>
      <c r="U36" s="134">
        <v>6.8399111222389575</v>
      </c>
      <c r="V36" s="134">
        <v>3.3624995517316121</v>
      </c>
      <c r="W36" s="134">
        <v>6.0704294817405549</v>
      </c>
      <c r="X36" s="134">
        <v>20.325979651424035</v>
      </c>
    </row>
    <row r="37" spans="1:25" x14ac:dyDescent="0.25">
      <c r="A37" s="13">
        <v>2016</v>
      </c>
      <c r="B37" s="134">
        <v>205.1562686084946</v>
      </c>
      <c r="C37" s="134">
        <v>3.3162025719503618</v>
      </c>
      <c r="D37" s="134">
        <v>2.49276084362499</v>
      </c>
      <c r="E37" s="134">
        <v>4.0944996774650146</v>
      </c>
      <c r="F37" s="134">
        <v>22.606831949756881</v>
      </c>
      <c r="G37" s="134">
        <v>4.9689416754875557</v>
      </c>
      <c r="H37" s="134">
        <v>12.853339206683771</v>
      </c>
      <c r="I37" s="134">
        <v>53.701184050891719</v>
      </c>
      <c r="J37" s="134">
        <v>1.418261385693075</v>
      </c>
      <c r="K37" s="134">
        <v>2.1874819342476064</v>
      </c>
      <c r="L37" s="134">
        <v>28.634644882306652</v>
      </c>
      <c r="M37" s="134">
        <v>2.2205705477829163</v>
      </c>
      <c r="N37" s="134">
        <v>6.6810908242422249</v>
      </c>
      <c r="O37" s="134">
        <v>9.7927604023988923</v>
      </c>
      <c r="P37" s="134">
        <v>3.4603782295832106</v>
      </c>
      <c r="Q37" s="134">
        <v>3.3488236937053717</v>
      </c>
      <c r="R37" s="134">
        <v>5.1793729003757765</v>
      </c>
      <c r="S37" s="134">
        <v>0.70946876693978289</v>
      </c>
      <c r="T37" s="134">
        <v>0.19105690364467731</v>
      </c>
      <c r="U37" s="134">
        <v>6.5520159581975683</v>
      </c>
      <c r="V37" s="134">
        <v>3.8367057471117709</v>
      </c>
      <c r="W37" s="134">
        <v>6.31507164395624</v>
      </c>
      <c r="X37" s="134">
        <v>20.594804812448569</v>
      </c>
    </row>
    <row r="38" spans="1:25" x14ac:dyDescent="0.25">
      <c r="A38" s="13">
        <v>2017</v>
      </c>
      <c r="B38" s="134">
        <v>200.48217628578672</v>
      </c>
      <c r="C38" s="134">
        <v>2.7609663705214755</v>
      </c>
      <c r="D38" s="134">
        <v>2.5354819554961736</v>
      </c>
      <c r="E38" s="134">
        <v>3.8581561683219592</v>
      </c>
      <c r="F38" s="134">
        <v>21.234116825160392</v>
      </c>
      <c r="G38" s="134">
        <v>5.1147432744186219</v>
      </c>
      <c r="H38" s="134">
        <v>13.016834417575289</v>
      </c>
      <c r="I38" s="134">
        <v>52.124522727036634</v>
      </c>
      <c r="J38" s="134">
        <v>1.4539270868068921</v>
      </c>
      <c r="K38" s="134">
        <v>2.1369277223111323</v>
      </c>
      <c r="L38" s="134">
        <v>28.103145752718163</v>
      </c>
      <c r="M38" s="134">
        <v>2.1977341894354012</v>
      </c>
      <c r="N38" s="134">
        <v>6.4261389250576446</v>
      </c>
      <c r="O38" s="134">
        <v>10.095011807316299</v>
      </c>
      <c r="P38" s="134">
        <v>3.2950127714238158</v>
      </c>
      <c r="Q38" s="134">
        <v>3.4030618056999744</v>
      </c>
      <c r="R38" s="134">
        <v>5.2612294189880444</v>
      </c>
      <c r="S38" s="134">
        <v>0.64235716850053104</v>
      </c>
      <c r="T38" s="134">
        <v>0.27351681301131336</v>
      </c>
      <c r="U38" s="134">
        <v>6.6194037315741969</v>
      </c>
      <c r="V38" s="134">
        <v>3.5017145830595302</v>
      </c>
      <c r="W38" s="134">
        <v>6.2968628376241966</v>
      </c>
      <c r="X38" s="134">
        <v>20.131309933729042</v>
      </c>
    </row>
    <row r="39" spans="1:25" x14ac:dyDescent="0.25">
      <c r="A39" s="13">
        <v>2018</v>
      </c>
      <c r="B39" s="134">
        <v>194.16852968499893</v>
      </c>
      <c r="C39" s="134">
        <v>2.9132591092417468</v>
      </c>
      <c r="D39" s="134">
        <v>2.6967306696045119</v>
      </c>
      <c r="E39" s="134">
        <v>3.7859014025801723</v>
      </c>
      <c r="F39" s="134">
        <v>20.079853689136986</v>
      </c>
      <c r="G39" s="134">
        <v>5.0180087639724835</v>
      </c>
      <c r="H39" s="134">
        <v>12.838843824250468</v>
      </c>
      <c r="I39" s="134">
        <v>50.091498977695259</v>
      </c>
      <c r="J39" s="134">
        <v>1.5727876954691893</v>
      </c>
      <c r="K39" s="134">
        <v>2.0400110612657758</v>
      </c>
      <c r="L39" s="134">
        <v>27.175557264506956</v>
      </c>
      <c r="M39" s="134">
        <v>1.9966889453289929</v>
      </c>
      <c r="N39" s="134">
        <v>6.6681391975157878</v>
      </c>
      <c r="O39" s="134">
        <v>9.3262212209279518</v>
      </c>
      <c r="P39" s="134">
        <v>3.097580182409768</v>
      </c>
      <c r="Q39" s="134">
        <v>3.0805757164770715</v>
      </c>
      <c r="R39" s="134">
        <v>5.0708161225238619</v>
      </c>
      <c r="S39" s="134">
        <v>0.71057401287797251</v>
      </c>
      <c r="T39" s="134">
        <v>0.23381752615972862</v>
      </c>
      <c r="U39" s="134">
        <v>6.6714989693128395</v>
      </c>
      <c r="V39" s="134">
        <v>3.3021031402522412</v>
      </c>
      <c r="W39" s="134">
        <v>6.0769002773162306</v>
      </c>
      <c r="X39" s="134">
        <v>19.72116191617296</v>
      </c>
    </row>
    <row r="40" spans="1:25" x14ac:dyDescent="0.25">
      <c r="A40" s="13">
        <v>2019</v>
      </c>
      <c r="B40" s="134">
        <v>188.42282366314819</v>
      </c>
      <c r="C40" s="134">
        <v>2.5773261945301966</v>
      </c>
      <c r="D40" s="134">
        <v>2.4525662767787977</v>
      </c>
      <c r="E40" s="134">
        <v>3.7496481593527822</v>
      </c>
      <c r="F40" s="134">
        <v>19.969700382468869</v>
      </c>
      <c r="G40" s="134">
        <v>4.9618237713348972</v>
      </c>
      <c r="H40" s="134">
        <v>12.611124073914443</v>
      </c>
      <c r="I40" s="134">
        <v>47.886973077367372</v>
      </c>
      <c r="J40" s="134">
        <v>1.4227458660155565</v>
      </c>
      <c r="K40" s="134">
        <v>1.8129208182888921</v>
      </c>
      <c r="L40" s="134">
        <v>26.552329613707442</v>
      </c>
      <c r="M40" s="134">
        <v>2.2485873941978092</v>
      </c>
      <c r="N40" s="134">
        <v>6.6493639281551316</v>
      </c>
      <c r="O40" s="134">
        <v>9.2418893301894141</v>
      </c>
      <c r="P40" s="134">
        <v>3.2420619313172265</v>
      </c>
      <c r="Q40" s="134">
        <v>3.0646176576384652</v>
      </c>
      <c r="R40" s="134">
        <v>4.708796835752719</v>
      </c>
      <c r="S40" s="134">
        <v>0.75724294766615874</v>
      </c>
      <c r="T40" s="134">
        <v>0.19063312220994288</v>
      </c>
      <c r="U40" s="134">
        <v>6.0373363367462289</v>
      </c>
      <c r="V40" s="134">
        <v>3.0934469021876088</v>
      </c>
      <c r="W40" s="134">
        <v>5.6950403509993581</v>
      </c>
      <c r="X40" s="134">
        <v>19.49664869232889</v>
      </c>
    </row>
    <row r="41" spans="1:25" x14ac:dyDescent="0.25">
      <c r="A41" s="13">
        <v>2020</v>
      </c>
      <c r="B41" s="134">
        <v>188.21002294160817</v>
      </c>
      <c r="C41" s="134">
        <v>2.8710556173562272</v>
      </c>
      <c r="D41" s="134">
        <v>2.421017161831124</v>
      </c>
      <c r="E41" s="134">
        <v>3.6718625935830507</v>
      </c>
      <c r="F41" s="134">
        <v>19.547292955761932</v>
      </c>
      <c r="G41" s="134">
        <v>5.3874699939881285</v>
      </c>
      <c r="H41" s="134">
        <v>12.837950070343769</v>
      </c>
      <c r="I41" s="134">
        <v>46.646694777226706</v>
      </c>
      <c r="J41" s="134">
        <v>1.342281665199855</v>
      </c>
      <c r="K41" s="134">
        <v>2.0217769854067189</v>
      </c>
      <c r="L41" s="134">
        <v>25.752428231599687</v>
      </c>
      <c r="M41" s="134">
        <v>2.130440699126888</v>
      </c>
      <c r="N41" s="134">
        <v>6.8271385728851746</v>
      </c>
      <c r="O41" s="134">
        <v>9.3608474255979637</v>
      </c>
      <c r="P41" s="134">
        <v>2.8652130308452555</v>
      </c>
      <c r="Q41" s="134">
        <v>3.0270203681396639</v>
      </c>
      <c r="R41" s="134">
        <v>5.2423102834214763</v>
      </c>
      <c r="S41" s="134">
        <v>0.63344643765626996</v>
      </c>
      <c r="T41" s="134">
        <v>0.22824568229024841</v>
      </c>
      <c r="U41" s="134">
        <v>6.5556957713644266</v>
      </c>
      <c r="V41" s="134">
        <v>3.0010891564900981</v>
      </c>
      <c r="W41" s="134">
        <v>5.7898254456614833</v>
      </c>
      <c r="X41" s="134">
        <v>20.048920015832035</v>
      </c>
    </row>
    <row r="42" spans="1:25" s="35" customFormat="1" x14ac:dyDescent="0.25">
      <c r="A42" s="166">
        <v>2021</v>
      </c>
      <c r="B42" s="134">
        <v>187.1079398553531</v>
      </c>
      <c r="C42" s="134">
        <v>2.7492998054850144</v>
      </c>
      <c r="D42" s="134">
        <v>2.2247323293623338</v>
      </c>
      <c r="E42" s="134">
        <v>3.640454177229492</v>
      </c>
      <c r="F42" s="134">
        <v>19.64559284005967</v>
      </c>
      <c r="G42" s="134">
        <v>5.355742579776952</v>
      </c>
      <c r="H42" s="134">
        <v>13.231513334076311</v>
      </c>
      <c r="I42" s="134">
        <v>45.750461768806588</v>
      </c>
      <c r="J42" s="134">
        <v>1.1932987860686417</v>
      </c>
      <c r="K42" s="134">
        <v>2.049095269046501</v>
      </c>
      <c r="L42" s="134">
        <v>25.758541577119665</v>
      </c>
      <c r="M42" s="134">
        <v>2.1313784732249808</v>
      </c>
      <c r="N42" s="134">
        <v>7.0950330348583233</v>
      </c>
      <c r="O42" s="134">
        <v>9.1301302232988064</v>
      </c>
      <c r="P42" s="134">
        <v>2.8251305119667798</v>
      </c>
      <c r="Q42" s="134">
        <v>2.9136413200598099</v>
      </c>
      <c r="R42" s="134">
        <v>5.0628965391819225</v>
      </c>
      <c r="S42" s="134">
        <v>0.71983394536145306</v>
      </c>
      <c r="T42" s="134">
        <v>0.27157580397314907</v>
      </c>
      <c r="U42" s="134">
        <v>5.9889446400073965</v>
      </c>
      <c r="V42" s="134">
        <v>3.4449386800439212</v>
      </c>
      <c r="W42" s="134">
        <v>5.3983264173000727</v>
      </c>
      <c r="X42" s="134">
        <v>20.527377799045329</v>
      </c>
    </row>
    <row r="43" spans="1:25" s="35" customFormat="1" x14ac:dyDescent="0.25">
      <c r="A43" s="166">
        <v>2022</v>
      </c>
      <c r="B43" s="54">
        <v>184.86447471364914</v>
      </c>
      <c r="C43" s="54">
        <v>2.7598562630114944</v>
      </c>
      <c r="D43" s="54">
        <v>2.3902251210796703</v>
      </c>
      <c r="E43" s="54">
        <v>3.543774349229845</v>
      </c>
      <c r="F43" s="54">
        <v>19.045870263640161</v>
      </c>
      <c r="G43" s="54">
        <v>5.2601612042083534</v>
      </c>
      <c r="H43" s="54">
        <v>13.138915399102212</v>
      </c>
      <c r="I43" s="54">
        <v>44.628197522958523</v>
      </c>
      <c r="J43" s="54">
        <v>1.4075147068297935</v>
      </c>
      <c r="K43" s="54">
        <v>1.9539640260209836</v>
      </c>
      <c r="L43" s="54">
        <v>25.587196832377099</v>
      </c>
      <c r="M43" s="54">
        <v>2.0808870287984638</v>
      </c>
      <c r="N43" s="54">
        <v>6.9388414376790939</v>
      </c>
      <c r="O43" s="54">
        <v>9.3081828397327229</v>
      </c>
      <c r="P43" s="54">
        <v>2.7909263944649441</v>
      </c>
      <c r="Q43" s="54">
        <v>2.9176151253212339</v>
      </c>
      <c r="R43" s="54">
        <v>5.1520630333992985</v>
      </c>
      <c r="S43" s="54">
        <v>0.65821780465697965</v>
      </c>
      <c r="T43" s="54">
        <v>0.21028395735156688</v>
      </c>
      <c r="U43" s="54">
        <v>5.6973359967791906</v>
      </c>
      <c r="V43" s="54">
        <v>3.0911125073025549</v>
      </c>
      <c r="W43" s="54">
        <v>5.5801824023883864</v>
      </c>
      <c r="X43" s="54">
        <v>20.723150497316585</v>
      </c>
    </row>
    <row r="44" spans="1:25" s="35" customFormat="1" x14ac:dyDescent="0.25">
      <c r="A44" s="166">
        <v>2023</v>
      </c>
      <c r="B44" s="54">
        <v>182.52376984989402</v>
      </c>
      <c r="C44" s="54">
        <v>2.8234029823450024</v>
      </c>
      <c r="D44" s="54">
        <v>2.2773446613723696</v>
      </c>
      <c r="E44" s="54">
        <v>3.3514002783517594</v>
      </c>
      <c r="F44" s="54">
        <v>18.895556545010923</v>
      </c>
      <c r="G44" s="54">
        <v>5.535838700903029</v>
      </c>
      <c r="H44" s="54">
        <v>13.16071525143327</v>
      </c>
      <c r="I44" s="54">
        <v>44.08554746501342</v>
      </c>
      <c r="J44" s="54">
        <v>1.2583425488996172</v>
      </c>
      <c r="K44" s="54">
        <v>2.0925351102777654</v>
      </c>
      <c r="L44" s="54">
        <v>24.76528164082648</v>
      </c>
      <c r="M44" s="54">
        <v>2.1977073590224232</v>
      </c>
      <c r="N44" s="54">
        <v>7.2845426470983536</v>
      </c>
      <c r="O44" s="54">
        <v>8.7222394890702457</v>
      </c>
      <c r="P44" s="54">
        <v>2.7822484858797605</v>
      </c>
      <c r="Q44" s="54">
        <v>2.8413120304708177</v>
      </c>
      <c r="R44" s="54">
        <v>4.7068906468872997</v>
      </c>
      <c r="S44" s="54">
        <v>0.79635560211810985</v>
      </c>
      <c r="T44" s="54">
        <v>0.26379165082094364</v>
      </c>
      <c r="U44" s="54">
        <v>5.8896147313920357</v>
      </c>
      <c r="V44" s="54">
        <v>2.9628830713293817</v>
      </c>
      <c r="W44" s="54">
        <v>5.2218275385111834</v>
      </c>
      <c r="X44" s="54">
        <v>20.608391412859834</v>
      </c>
    </row>
    <row r="45" spans="1:25" s="35" customFormat="1" x14ac:dyDescent="0.25">
      <c r="A45" s="167">
        <v>2024</v>
      </c>
      <c r="B45" s="168">
        <v>177.67242354519115</v>
      </c>
      <c r="C45" s="168">
        <v>2.7252740717028043</v>
      </c>
      <c r="D45" s="168">
        <v>2.3619754618038367</v>
      </c>
      <c r="E45" s="168">
        <v>3.3528011225228682</v>
      </c>
      <c r="F45" s="168">
        <v>18.348278884563172</v>
      </c>
      <c r="G45" s="168">
        <v>5.7402231282922305</v>
      </c>
      <c r="H45" s="168">
        <v>12.99226606453991</v>
      </c>
      <c r="I45" s="168">
        <v>41.760051063969108</v>
      </c>
      <c r="J45" s="168">
        <v>1.3184181789653169</v>
      </c>
      <c r="K45" s="168">
        <v>1.9427709770968384</v>
      </c>
      <c r="L45" s="168">
        <v>24.03980217652164</v>
      </c>
      <c r="M45" s="168">
        <v>2.0667033654158526</v>
      </c>
      <c r="N45" s="168">
        <v>7.3140415944091259</v>
      </c>
      <c r="O45" s="168">
        <v>8.7165837684116099</v>
      </c>
      <c r="P45" s="168">
        <v>2.8421921320946755</v>
      </c>
      <c r="Q45" s="168">
        <v>2.8325940738126754</v>
      </c>
      <c r="R45" s="168">
        <v>4.8865774915650615</v>
      </c>
      <c r="S45" s="168">
        <v>0.6898695967869195</v>
      </c>
      <c r="T45" s="168">
        <v>0.1812640861799123</v>
      </c>
      <c r="U45" s="168">
        <v>5.5678078899328387</v>
      </c>
      <c r="V45" s="168">
        <v>3.0202601488656287</v>
      </c>
      <c r="W45" s="168">
        <v>5.3300846855370034</v>
      </c>
      <c r="X45" s="168">
        <v>19.642583582202143</v>
      </c>
      <c r="Y45" s="169" t="s">
        <v>56</v>
      </c>
    </row>
    <row r="46" spans="1:25" s="35" customFormat="1" x14ac:dyDescent="0.25">
      <c r="A46" s="167">
        <v>2025</v>
      </c>
      <c r="B46" s="168">
        <v>175.26012398354894</v>
      </c>
      <c r="C46" s="168">
        <v>2.7288119015870524</v>
      </c>
      <c r="D46" s="168">
        <v>2.3482728943622244</v>
      </c>
      <c r="E46" s="168">
        <v>3.2729188151869311</v>
      </c>
      <c r="F46" s="168">
        <v>18.019226690178176</v>
      </c>
      <c r="G46" s="168">
        <v>5.8978364843748601</v>
      </c>
      <c r="H46" s="168">
        <v>12.891409898391281</v>
      </c>
      <c r="I46" s="168">
        <v>40.441772576521807</v>
      </c>
      <c r="J46" s="168">
        <v>1.3433980780597026</v>
      </c>
      <c r="K46" s="168">
        <v>1.9354055939202459</v>
      </c>
      <c r="L46" s="168">
        <v>23.557352123561053</v>
      </c>
      <c r="M46" s="168">
        <v>2.0767419845653432</v>
      </c>
      <c r="N46" s="168">
        <v>7.40857171848576</v>
      </c>
      <c r="O46" s="168">
        <v>8.603112538206128</v>
      </c>
      <c r="P46" s="168">
        <v>2.8566732339394711</v>
      </c>
      <c r="Q46" s="168">
        <v>2.804448181920749</v>
      </c>
      <c r="R46" s="168">
        <v>4.8817634973737452</v>
      </c>
      <c r="S46" s="168">
        <v>0.67930273355490489</v>
      </c>
      <c r="T46" s="168">
        <v>0.18494259058881396</v>
      </c>
      <c r="U46" s="168">
        <v>5.4756938441569698</v>
      </c>
      <c r="V46" s="168">
        <v>2.9854623061114181</v>
      </c>
      <c r="W46" s="168">
        <v>5.35481684100154</v>
      </c>
      <c r="X46" s="168">
        <v>19.512189457500746</v>
      </c>
      <c r="Y46" s="169"/>
    </row>
    <row r="47" spans="1:25" s="35" customFormat="1" x14ac:dyDescent="0.25">
      <c r="A47" s="167">
        <v>2026</v>
      </c>
      <c r="B47" s="168">
        <v>172.75981666117656</v>
      </c>
      <c r="C47" s="168">
        <v>2.7086013022229212</v>
      </c>
      <c r="D47" s="168">
        <v>2.3664992537316705</v>
      </c>
      <c r="E47" s="168">
        <v>3.2085536177884926</v>
      </c>
      <c r="F47" s="168">
        <v>17.648879015606706</v>
      </c>
      <c r="G47" s="168">
        <v>6.05973752061821</v>
      </c>
      <c r="H47" s="168">
        <v>12.918924168083329</v>
      </c>
      <c r="I47" s="168">
        <v>39.088263457102677</v>
      </c>
      <c r="J47" s="168">
        <v>1.3543848190719336</v>
      </c>
      <c r="K47" s="168">
        <v>1.9144588273532697</v>
      </c>
      <c r="L47" s="168">
        <v>23.058117993240629</v>
      </c>
      <c r="M47" s="168">
        <v>2.0608783883759316</v>
      </c>
      <c r="N47" s="168">
        <v>7.5375782909345705</v>
      </c>
      <c r="O47" s="168">
        <v>8.492161481518151</v>
      </c>
      <c r="P47" s="168">
        <v>2.8731172211318436</v>
      </c>
      <c r="Q47" s="168">
        <v>2.7741618250227944</v>
      </c>
      <c r="R47" s="168">
        <v>4.8485089853000334</v>
      </c>
      <c r="S47" s="168">
        <v>0.6841507480205633</v>
      </c>
      <c r="T47" s="168">
        <v>0.18896550355854316</v>
      </c>
      <c r="U47" s="168">
        <v>5.3584956610653709</v>
      </c>
      <c r="V47" s="168">
        <v>2.9319917205644073</v>
      </c>
      <c r="W47" s="168">
        <v>5.3408084921484535</v>
      </c>
      <c r="X47" s="168">
        <v>19.342578368716058</v>
      </c>
      <c r="Y47" s="169"/>
    </row>
    <row r="48" spans="1:25" s="175" customFormat="1" x14ac:dyDescent="0.25">
      <c r="A48" s="243" t="s">
        <v>206</v>
      </c>
      <c r="B48" s="243"/>
      <c r="C48" s="243"/>
      <c r="D48" s="243"/>
      <c r="E48" s="243"/>
      <c r="F48" s="243"/>
      <c r="G48" s="243"/>
      <c r="H48" s="243"/>
      <c r="I48" s="243"/>
      <c r="J48" s="243"/>
      <c r="K48" s="243"/>
      <c r="L48" s="243"/>
      <c r="M48" s="243"/>
      <c r="N48" s="243"/>
      <c r="O48" s="243"/>
      <c r="P48" s="243"/>
      <c r="Q48" s="243"/>
      <c r="R48" s="243"/>
      <c r="S48" s="243"/>
      <c r="T48" s="243"/>
      <c r="U48" s="243"/>
    </row>
    <row r="49" spans="1:25" s="175" customFormat="1" ht="33.6" customHeight="1" x14ac:dyDescent="0.25">
      <c r="A49" s="244" t="s">
        <v>209</v>
      </c>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row>
    <row r="50" spans="1:25" s="175" customFormat="1" x14ac:dyDescent="0.25">
      <c r="A50" s="178"/>
      <c r="B50" s="179"/>
      <c r="C50" s="179"/>
      <c r="D50" s="179"/>
      <c r="E50" s="179"/>
      <c r="F50" s="179"/>
      <c r="G50" s="179"/>
      <c r="H50" s="180"/>
      <c r="I50" s="180"/>
      <c r="J50" s="180"/>
      <c r="K50" s="180"/>
      <c r="L50" s="180"/>
      <c r="M50" s="180"/>
      <c r="N50" s="180"/>
      <c r="O50" s="180"/>
      <c r="P50" s="180"/>
      <c r="Q50" s="180"/>
      <c r="R50" s="180"/>
      <c r="S50" s="180"/>
      <c r="T50" s="180"/>
      <c r="U50" s="180"/>
    </row>
    <row r="51" spans="1:25" s="175" customFormat="1" x14ac:dyDescent="0.25">
      <c r="A51" s="180"/>
      <c r="B51" s="180"/>
      <c r="C51" s="180"/>
      <c r="D51" s="180"/>
      <c r="E51" s="180"/>
      <c r="F51" s="180"/>
      <c r="G51" s="180"/>
      <c r="H51" s="180"/>
      <c r="I51" s="180"/>
      <c r="J51" s="180"/>
      <c r="K51" s="180"/>
      <c r="L51" s="180"/>
      <c r="M51" s="180"/>
      <c r="N51" s="180"/>
      <c r="O51" s="180"/>
      <c r="P51" s="180"/>
      <c r="Q51" s="180"/>
      <c r="R51" s="180"/>
      <c r="S51" s="180"/>
      <c r="T51" s="180"/>
      <c r="U51" s="180"/>
    </row>
    <row r="52" spans="1:25" s="175" customFormat="1" x14ac:dyDescent="0.25"/>
  </sheetData>
  <mergeCells count="2">
    <mergeCell ref="A48:U48"/>
    <mergeCell ref="A49:Y4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V41"/>
  <sheetViews>
    <sheetView topLeftCell="A24" zoomScaleNormal="100" workbookViewId="0">
      <selection activeCell="A33" sqref="A33:J33"/>
    </sheetView>
  </sheetViews>
  <sheetFormatPr defaultColWidth="9.21875" defaultRowHeight="14.4" x14ac:dyDescent="0.3"/>
  <cols>
    <col min="1" max="1" width="28.77734375" style="1" bestFit="1" customWidth="1"/>
    <col min="2" max="7" width="10.44140625" style="1" customWidth="1"/>
    <col min="8" max="16384" width="9.21875" style="1"/>
  </cols>
  <sheetData>
    <row r="1" spans="1:22" s="2" customFormat="1" ht="17.100000000000001" customHeight="1" x14ac:dyDescent="0.25">
      <c r="A1" s="153"/>
    </row>
    <row r="2" spans="1:22" s="2" customFormat="1" ht="17.100000000000001" customHeight="1" x14ac:dyDescent="0.25">
      <c r="A2" s="211" t="s">
        <v>255</v>
      </c>
    </row>
    <row r="3" spans="1:22" ht="15" customHeight="1" x14ac:dyDescent="0.3"/>
    <row r="4" spans="1:22" ht="51" customHeight="1" x14ac:dyDescent="0.3">
      <c r="A4" s="245" t="s">
        <v>0</v>
      </c>
      <c r="B4" s="247" t="s">
        <v>1</v>
      </c>
      <c r="C4" s="248"/>
      <c r="D4" s="249"/>
      <c r="E4" s="247" t="s">
        <v>2</v>
      </c>
      <c r="F4" s="248"/>
      <c r="G4" s="249"/>
      <c r="I4" s="149"/>
      <c r="J4" s="149"/>
      <c r="K4" s="4"/>
      <c r="L4" s="4"/>
      <c r="M4" s="4"/>
      <c r="N4" s="4"/>
      <c r="O4" s="4"/>
      <c r="P4" s="4"/>
      <c r="Q4" s="4"/>
      <c r="R4" s="4"/>
      <c r="S4" s="4"/>
      <c r="T4" s="4"/>
      <c r="U4" s="4"/>
      <c r="V4" s="4"/>
    </row>
    <row r="5" spans="1:22" ht="27" x14ac:dyDescent="0.3">
      <c r="A5" s="246"/>
      <c r="B5" s="49" t="s">
        <v>3</v>
      </c>
      <c r="C5" s="49" t="s">
        <v>4</v>
      </c>
      <c r="D5" s="49" t="s">
        <v>5</v>
      </c>
      <c r="E5" s="49" t="s">
        <v>6</v>
      </c>
      <c r="F5" s="49" t="s">
        <v>4</v>
      </c>
      <c r="G5" s="49" t="s">
        <v>5</v>
      </c>
      <c r="I5" s="149"/>
      <c r="J5" s="149"/>
      <c r="K5" s="4"/>
      <c r="L5" s="4"/>
      <c r="M5" s="4"/>
      <c r="N5" s="4"/>
      <c r="O5" s="4"/>
      <c r="P5" s="4"/>
      <c r="Q5" s="4"/>
      <c r="R5" s="4"/>
      <c r="S5" s="4"/>
      <c r="T5" s="4"/>
      <c r="U5" s="4"/>
      <c r="V5" s="4"/>
    </row>
    <row r="6" spans="1:22" ht="16.2" x14ac:dyDescent="0.3">
      <c r="A6" s="28" t="s">
        <v>7</v>
      </c>
      <c r="B6" s="23">
        <v>254100</v>
      </c>
      <c r="C6" s="23">
        <v>130100</v>
      </c>
      <c r="D6" s="23">
        <v>124100</v>
      </c>
      <c r="E6" s="24">
        <v>591.39567713179497</v>
      </c>
      <c r="F6" s="24">
        <v>642.15884461881581</v>
      </c>
      <c r="G6" s="24">
        <v>553.90718578908957</v>
      </c>
      <c r="H6" s="61"/>
      <c r="I6" s="4"/>
      <c r="J6" s="52"/>
      <c r="K6" s="4"/>
      <c r="L6" s="4"/>
      <c r="M6" s="4"/>
      <c r="N6" s="4"/>
      <c r="O6" s="4"/>
      <c r="P6" s="4"/>
      <c r="Q6" s="4"/>
      <c r="R6" s="4"/>
      <c r="S6" s="4"/>
      <c r="T6" s="4"/>
      <c r="U6" s="4"/>
      <c r="V6" s="4"/>
    </row>
    <row r="7" spans="1:22" x14ac:dyDescent="0.3">
      <c r="A7" s="57" t="s">
        <v>8</v>
      </c>
      <c r="B7" s="37">
        <v>32900</v>
      </c>
      <c r="C7" s="37">
        <v>15600</v>
      </c>
      <c r="D7" s="37">
        <v>17400</v>
      </c>
      <c r="E7" s="38">
        <v>74.842513877942849</v>
      </c>
      <c r="F7" s="38">
        <v>76.452337879197401</v>
      </c>
      <c r="G7" s="38">
        <v>74.284278698446556</v>
      </c>
      <c r="H7" s="61"/>
      <c r="I7" s="56"/>
      <c r="J7" s="4"/>
      <c r="K7" s="4"/>
      <c r="L7" s="4"/>
      <c r="M7" s="4"/>
      <c r="N7" s="4"/>
      <c r="O7" s="4"/>
      <c r="P7" s="4"/>
      <c r="Q7" s="4"/>
      <c r="R7" s="4"/>
      <c r="S7" s="4"/>
      <c r="T7" s="4"/>
      <c r="U7" s="4"/>
      <c r="V7" s="4"/>
    </row>
    <row r="8" spans="1:22" x14ac:dyDescent="0.3">
      <c r="A8" s="57" t="s">
        <v>9</v>
      </c>
      <c r="B8" s="37">
        <v>32700</v>
      </c>
      <c r="C8" s="37">
        <v>300</v>
      </c>
      <c r="D8" s="37">
        <v>32400</v>
      </c>
      <c r="E8" s="38">
        <v>77.983055493863574</v>
      </c>
      <c r="F8" s="38">
        <v>1.4786566046778986</v>
      </c>
      <c r="G8" s="38">
        <v>149.01151927468268</v>
      </c>
      <c r="H8" s="61"/>
      <c r="I8" s="4"/>
      <c r="J8" s="4"/>
      <c r="K8" s="4"/>
      <c r="L8" s="4"/>
      <c r="M8" s="4"/>
      <c r="N8" s="4"/>
      <c r="O8" s="4"/>
      <c r="P8" s="4"/>
      <c r="Q8" s="4"/>
      <c r="R8" s="4"/>
      <c r="S8" s="4"/>
      <c r="T8" s="4"/>
      <c r="U8" s="4"/>
      <c r="V8" s="4"/>
    </row>
    <row r="9" spans="1:22" x14ac:dyDescent="0.3">
      <c r="A9" s="57" t="s">
        <v>10</v>
      </c>
      <c r="B9" s="37">
        <v>29300</v>
      </c>
      <c r="C9" s="37">
        <v>29300</v>
      </c>
      <c r="D9" s="132" t="s">
        <v>11</v>
      </c>
      <c r="E9" s="132" t="s">
        <v>11</v>
      </c>
      <c r="F9" s="38">
        <v>143.90225571686216</v>
      </c>
      <c r="G9" s="132" t="s">
        <v>11</v>
      </c>
      <c r="H9" s="61"/>
      <c r="I9" s="149"/>
      <c r="J9" s="4"/>
      <c r="K9" s="4"/>
      <c r="L9" s="4"/>
      <c r="M9" s="4"/>
      <c r="N9" s="4"/>
      <c r="O9" s="4"/>
      <c r="P9" s="4"/>
      <c r="Q9" s="4"/>
      <c r="R9" s="4"/>
      <c r="S9" s="4"/>
      <c r="T9" s="4"/>
      <c r="U9" s="4"/>
      <c r="V9" s="4"/>
    </row>
    <row r="10" spans="1:22" s="5" customFormat="1" x14ac:dyDescent="0.3">
      <c r="A10" s="57" t="s">
        <v>12</v>
      </c>
      <c r="B10" s="37">
        <v>25300</v>
      </c>
      <c r="C10" s="37">
        <v>14100</v>
      </c>
      <c r="D10" s="37">
        <v>11200</v>
      </c>
      <c r="E10" s="38">
        <v>58.728519306633572</v>
      </c>
      <c r="F10" s="38">
        <v>69.750818092420843</v>
      </c>
      <c r="G10" s="38">
        <v>48.942196346995253</v>
      </c>
      <c r="H10" s="61"/>
      <c r="I10" s="4"/>
      <c r="J10" s="4"/>
      <c r="K10" s="4"/>
      <c r="L10" s="4"/>
      <c r="M10" s="4"/>
      <c r="N10" s="4"/>
      <c r="O10" s="4"/>
      <c r="P10" s="4"/>
      <c r="Q10" s="4"/>
      <c r="R10" s="4"/>
      <c r="S10" s="4"/>
      <c r="T10" s="4"/>
      <c r="U10" s="4"/>
      <c r="V10" s="4"/>
    </row>
    <row r="11" spans="1:22" x14ac:dyDescent="0.3">
      <c r="A11" s="57" t="s">
        <v>13</v>
      </c>
      <c r="B11" s="37">
        <v>13200</v>
      </c>
      <c r="C11" s="37">
        <v>9900</v>
      </c>
      <c r="D11" s="37">
        <v>3300</v>
      </c>
      <c r="E11" s="38">
        <v>30.097257428835778</v>
      </c>
      <c r="F11" s="38">
        <v>48.910195003139705</v>
      </c>
      <c r="G11" s="38">
        <v>14.331092893840548</v>
      </c>
      <c r="H11" s="61"/>
      <c r="I11" s="4"/>
      <c r="J11" s="4"/>
      <c r="K11" s="4"/>
      <c r="L11" s="4"/>
      <c r="M11" s="4"/>
      <c r="N11" s="4"/>
      <c r="O11" s="4"/>
      <c r="P11" s="4"/>
      <c r="Q11" s="4"/>
      <c r="R11" s="4"/>
      <c r="S11" s="4"/>
      <c r="T11" s="4"/>
      <c r="U11" s="4"/>
      <c r="V11" s="4"/>
    </row>
    <row r="12" spans="1:22" x14ac:dyDescent="0.3">
      <c r="A12" s="57" t="s">
        <v>14</v>
      </c>
      <c r="B12" s="37">
        <v>12100</v>
      </c>
      <c r="C12" s="37">
        <v>6900</v>
      </c>
      <c r="D12" s="37">
        <v>5200</v>
      </c>
      <c r="E12" s="38">
        <v>28.068195890313682</v>
      </c>
      <c r="F12" s="38">
        <v>34.221635048908638</v>
      </c>
      <c r="G12" s="38">
        <v>22.800776664240047</v>
      </c>
      <c r="H12" s="61"/>
      <c r="I12" s="4"/>
      <c r="J12" s="4"/>
      <c r="K12" s="4"/>
      <c r="L12" s="4"/>
      <c r="M12" s="4"/>
      <c r="N12" s="4"/>
      <c r="O12" s="4"/>
      <c r="P12" s="4"/>
      <c r="Q12" s="4"/>
      <c r="R12" s="4"/>
      <c r="S12" s="4"/>
      <c r="T12" s="4"/>
      <c r="U12" s="4"/>
      <c r="V12" s="4"/>
    </row>
    <row r="13" spans="1:22" x14ac:dyDescent="0.3">
      <c r="A13" s="58" t="s">
        <v>15</v>
      </c>
      <c r="B13" s="37">
        <v>11300</v>
      </c>
      <c r="C13" s="37">
        <v>6200</v>
      </c>
      <c r="D13" s="37">
        <v>5100</v>
      </c>
      <c r="E13" s="38">
        <v>26.357375705185731</v>
      </c>
      <c r="F13" s="38">
        <v>30.924231598325171</v>
      </c>
      <c r="G13" s="38">
        <v>22.868930569889198</v>
      </c>
      <c r="H13" s="61"/>
      <c r="I13" s="40"/>
      <c r="J13" s="40"/>
      <c r="K13" s="40"/>
      <c r="L13" s="40"/>
      <c r="M13" s="40"/>
      <c r="N13" s="40"/>
      <c r="O13" s="40"/>
      <c r="P13" s="40"/>
      <c r="Q13" s="4"/>
      <c r="R13" s="4"/>
      <c r="S13" s="4"/>
      <c r="T13" s="4"/>
      <c r="U13" s="4"/>
      <c r="V13" s="4"/>
    </row>
    <row r="14" spans="1:22" x14ac:dyDescent="0.3">
      <c r="A14" s="58" t="s">
        <v>16</v>
      </c>
      <c r="B14" s="37">
        <v>8800</v>
      </c>
      <c r="C14" s="132" t="s">
        <v>11</v>
      </c>
      <c r="D14" s="37">
        <v>8800</v>
      </c>
      <c r="E14" s="132" t="s">
        <v>11</v>
      </c>
      <c r="F14" s="132" t="s">
        <v>11</v>
      </c>
      <c r="G14" s="38">
        <v>40.921107332466889</v>
      </c>
      <c r="H14" s="61"/>
      <c r="I14" s="250"/>
      <c r="J14" s="250"/>
      <c r="K14" s="250"/>
      <c r="L14" s="250"/>
      <c r="M14" s="40"/>
      <c r="N14" s="40"/>
      <c r="O14" s="40"/>
      <c r="P14" s="40"/>
      <c r="Q14" s="4"/>
      <c r="R14" s="4"/>
      <c r="S14" s="4"/>
      <c r="T14" s="4"/>
      <c r="U14" s="4"/>
      <c r="V14" s="4"/>
    </row>
    <row r="15" spans="1:22" x14ac:dyDescent="0.3">
      <c r="A15" s="58" t="s">
        <v>17</v>
      </c>
      <c r="B15" s="37">
        <v>8600</v>
      </c>
      <c r="C15" s="37">
        <v>5600</v>
      </c>
      <c r="D15" s="37">
        <v>3000</v>
      </c>
      <c r="E15" s="38">
        <v>20.313998519042155</v>
      </c>
      <c r="F15" s="38">
        <v>28.016884606757397</v>
      </c>
      <c r="G15" s="38">
        <v>13.290179299941368</v>
      </c>
      <c r="H15" s="61"/>
      <c r="I15" s="11"/>
      <c r="J15" s="11"/>
      <c r="K15" s="11"/>
      <c r="L15" s="11"/>
      <c r="M15" s="40"/>
      <c r="N15" s="40"/>
      <c r="O15" s="40"/>
      <c r="P15" s="40"/>
      <c r="Q15" s="4"/>
      <c r="R15" s="4"/>
      <c r="S15" s="4"/>
      <c r="T15" s="4"/>
      <c r="U15" s="4"/>
      <c r="V15" s="4"/>
    </row>
    <row r="16" spans="1:22" s="5" customFormat="1" x14ac:dyDescent="0.3">
      <c r="A16" s="58" t="s">
        <v>18</v>
      </c>
      <c r="B16" s="37">
        <v>8200</v>
      </c>
      <c r="C16" s="37">
        <v>5900</v>
      </c>
      <c r="D16" s="37">
        <v>2300</v>
      </c>
      <c r="E16" s="133">
        <v>19.409725779457929</v>
      </c>
      <c r="F16" s="133">
        <v>29.251906308411492</v>
      </c>
      <c r="G16" s="38">
        <v>10.457391133914891</v>
      </c>
      <c r="H16" s="61"/>
      <c r="I16" s="89"/>
      <c r="J16" s="92"/>
      <c r="K16" s="93"/>
      <c r="L16" s="11"/>
      <c r="M16" s="40"/>
      <c r="N16" s="40"/>
      <c r="O16" s="40"/>
      <c r="P16" s="40"/>
      <c r="Q16" s="4"/>
      <c r="R16" s="4"/>
      <c r="S16" s="4"/>
      <c r="T16" s="4"/>
      <c r="U16" s="4"/>
      <c r="V16" s="4"/>
    </row>
    <row r="17" spans="1:22" x14ac:dyDescent="0.3">
      <c r="A17" s="58" t="s">
        <v>19</v>
      </c>
      <c r="B17" s="37">
        <v>7500</v>
      </c>
      <c r="C17" s="37">
        <v>3900</v>
      </c>
      <c r="D17" s="37">
        <v>3600</v>
      </c>
      <c r="E17" s="38">
        <v>17.167941317048562</v>
      </c>
      <c r="F17" s="38">
        <v>19.181264856422452</v>
      </c>
      <c r="G17" s="38">
        <v>15.398168221979724</v>
      </c>
      <c r="H17" s="61"/>
      <c r="I17" s="89"/>
      <c r="J17" s="94"/>
      <c r="K17" s="93"/>
      <c r="L17" s="11"/>
      <c r="M17" s="40"/>
      <c r="N17" s="40"/>
      <c r="O17" s="40"/>
      <c r="P17" s="40"/>
      <c r="Q17" s="4"/>
      <c r="R17" s="4"/>
      <c r="S17" s="4"/>
      <c r="T17" s="4"/>
      <c r="U17" s="4"/>
      <c r="V17" s="4"/>
    </row>
    <row r="18" spans="1:22" x14ac:dyDescent="0.3">
      <c r="A18" s="58" t="s">
        <v>20</v>
      </c>
      <c r="B18" s="37">
        <v>6500</v>
      </c>
      <c r="C18" s="37">
        <v>3800</v>
      </c>
      <c r="D18" s="37">
        <v>2700</v>
      </c>
      <c r="E18" s="38">
        <v>15.106575545126345</v>
      </c>
      <c r="F18" s="38">
        <v>18.832568804779729</v>
      </c>
      <c r="G18" s="38">
        <v>11.842927660353423</v>
      </c>
      <c r="H18" s="61"/>
      <c r="I18" s="89"/>
      <c r="J18" s="94"/>
      <c r="K18" s="92"/>
      <c r="L18" s="95"/>
      <c r="M18" s="40"/>
      <c r="N18" s="40"/>
      <c r="O18" s="40"/>
      <c r="P18" s="40"/>
      <c r="Q18" s="4"/>
      <c r="R18" s="4"/>
      <c r="S18" s="4"/>
      <c r="T18" s="4"/>
      <c r="U18" s="4"/>
      <c r="V18" s="4"/>
    </row>
    <row r="19" spans="1:22" x14ac:dyDescent="0.3">
      <c r="A19" s="58" t="s">
        <v>21</v>
      </c>
      <c r="B19" s="37">
        <v>6100</v>
      </c>
      <c r="C19" s="37">
        <v>1750</v>
      </c>
      <c r="D19" s="37">
        <v>4400</v>
      </c>
      <c r="E19" s="38">
        <v>14.817720372582221</v>
      </c>
      <c r="F19" s="38">
        <v>8.6592268540280593</v>
      </c>
      <c r="G19" s="38">
        <v>20.905293494447747</v>
      </c>
      <c r="H19" s="61"/>
      <c r="I19" s="89"/>
      <c r="J19" s="94"/>
      <c r="K19" s="94"/>
      <c r="L19" s="96"/>
      <c r="M19" s="40"/>
      <c r="N19" s="40"/>
      <c r="O19" s="40"/>
      <c r="P19" s="40"/>
      <c r="Q19" s="4"/>
      <c r="R19" s="4"/>
      <c r="S19" s="4"/>
      <c r="T19" s="4"/>
      <c r="U19" s="4"/>
      <c r="V19" s="4"/>
    </row>
    <row r="20" spans="1:22" x14ac:dyDescent="0.3">
      <c r="A20" s="58" t="s">
        <v>22</v>
      </c>
      <c r="B20" s="37">
        <v>4700</v>
      </c>
      <c r="C20" s="37">
        <v>3100</v>
      </c>
      <c r="D20" s="37">
        <v>1650</v>
      </c>
      <c r="E20" s="38">
        <v>10.912548086318496</v>
      </c>
      <c r="F20" s="38">
        <v>15.270213401358079</v>
      </c>
      <c r="G20" s="38">
        <v>7.0104113797776382</v>
      </c>
      <c r="H20" s="61"/>
      <c r="I20" s="89"/>
      <c r="J20" s="97"/>
      <c r="K20" s="97"/>
      <c r="L20" s="90"/>
      <c r="M20" s="40"/>
      <c r="N20" s="40"/>
      <c r="O20" s="40"/>
      <c r="P20" s="40"/>
      <c r="Q20" s="4"/>
      <c r="R20" s="4"/>
      <c r="S20" s="4"/>
      <c r="T20" s="4"/>
      <c r="U20" s="4"/>
      <c r="V20" s="4"/>
    </row>
    <row r="21" spans="1:22" x14ac:dyDescent="0.3">
      <c r="A21" s="58" t="s">
        <v>23</v>
      </c>
      <c r="B21" s="37">
        <v>4400</v>
      </c>
      <c r="C21" s="37">
        <v>2500</v>
      </c>
      <c r="D21" s="37">
        <v>1850</v>
      </c>
      <c r="E21" s="38">
        <v>9.9974629281035661</v>
      </c>
      <c r="F21" s="38">
        <v>12.495502544825715</v>
      </c>
      <c r="G21" s="38">
        <v>7.9077455735149202</v>
      </c>
      <c r="H21" s="61"/>
      <c r="I21" s="11"/>
      <c r="J21" s="11"/>
      <c r="K21" s="11"/>
      <c r="L21" s="11"/>
      <c r="M21" s="40"/>
      <c r="N21" s="40"/>
      <c r="O21" s="40"/>
      <c r="P21" s="40"/>
      <c r="Q21" s="4"/>
      <c r="R21" s="4"/>
      <c r="S21" s="4"/>
      <c r="T21" s="4"/>
      <c r="U21" s="4"/>
      <c r="V21" s="4"/>
    </row>
    <row r="22" spans="1:22" x14ac:dyDescent="0.3">
      <c r="A22" s="58" t="s">
        <v>24</v>
      </c>
      <c r="B22" s="37">
        <v>4200</v>
      </c>
      <c r="C22" s="37">
        <v>2700</v>
      </c>
      <c r="D22" s="37">
        <v>1550</v>
      </c>
      <c r="E22" s="38">
        <v>9.7871285609475063</v>
      </c>
      <c r="F22" s="38">
        <v>13.196128997760985</v>
      </c>
      <c r="G22" s="38">
        <v>6.8187325548275464</v>
      </c>
      <c r="H22" s="61"/>
      <c r="I22" s="11"/>
      <c r="J22" s="11"/>
      <c r="K22" s="11"/>
      <c r="L22" s="11"/>
      <c r="M22" s="40"/>
      <c r="N22" s="40"/>
      <c r="O22" s="40"/>
      <c r="P22" s="40"/>
      <c r="Q22" s="4"/>
      <c r="R22" s="4"/>
      <c r="S22" s="4"/>
      <c r="T22" s="4"/>
      <c r="U22" s="4"/>
      <c r="V22" s="4"/>
    </row>
    <row r="23" spans="1:22" s="5" customFormat="1" x14ac:dyDescent="0.3">
      <c r="A23" s="58" t="s">
        <v>25</v>
      </c>
      <c r="B23" s="37">
        <v>3300</v>
      </c>
      <c r="C23" s="37">
        <v>1950</v>
      </c>
      <c r="D23" s="37">
        <v>1400</v>
      </c>
      <c r="E23" s="133">
        <v>7.9188446534103738</v>
      </c>
      <c r="F23" s="133">
        <v>9.4724513007338444</v>
      </c>
      <c r="G23" s="38">
        <v>6.4646047851038029</v>
      </c>
      <c r="H23" s="61"/>
      <c r="I23" s="11"/>
      <c r="J23" s="11"/>
      <c r="K23" s="11"/>
      <c r="L23" s="11"/>
      <c r="M23" s="40"/>
      <c r="N23" s="40"/>
      <c r="O23" s="40"/>
      <c r="P23" s="40"/>
      <c r="Q23" s="4"/>
      <c r="R23" s="4"/>
      <c r="S23" s="4"/>
      <c r="T23" s="4"/>
      <c r="U23" s="4"/>
      <c r="V23" s="4"/>
    </row>
    <row r="24" spans="1:22" x14ac:dyDescent="0.3">
      <c r="A24" s="58" t="s">
        <v>26</v>
      </c>
      <c r="B24" s="37">
        <v>3000</v>
      </c>
      <c r="C24" s="132" t="s">
        <v>11</v>
      </c>
      <c r="D24" s="37">
        <v>3000</v>
      </c>
      <c r="E24" s="132" t="s">
        <v>11</v>
      </c>
      <c r="F24" s="132" t="s">
        <v>11</v>
      </c>
      <c r="G24" s="38">
        <v>13.770257963294499</v>
      </c>
      <c r="H24" s="61"/>
      <c r="I24" s="11"/>
      <c r="J24" s="89"/>
      <c r="K24" s="89"/>
      <c r="L24" s="89"/>
      <c r="M24" s="40"/>
      <c r="N24" s="40"/>
      <c r="O24" s="40"/>
      <c r="P24" s="40"/>
      <c r="Q24" s="4"/>
      <c r="R24" s="4"/>
      <c r="S24" s="4"/>
      <c r="T24" s="4"/>
      <c r="U24" s="4"/>
      <c r="V24" s="4"/>
    </row>
    <row r="25" spans="1:22" x14ac:dyDescent="0.3">
      <c r="A25" s="58" t="s">
        <v>27</v>
      </c>
      <c r="B25" s="37">
        <v>2800</v>
      </c>
      <c r="C25" s="37">
        <v>2100</v>
      </c>
      <c r="D25" s="37">
        <v>680</v>
      </c>
      <c r="E25" s="38">
        <v>6.5348529836558447</v>
      </c>
      <c r="F25" s="38">
        <v>10.592437989395624</v>
      </c>
      <c r="G25" s="38">
        <v>2.9169107387329536</v>
      </c>
      <c r="H25" s="61"/>
      <c r="I25" s="89"/>
      <c r="J25" s="81"/>
      <c r="K25" s="11"/>
      <c r="L25" s="11"/>
      <c r="M25" s="40"/>
      <c r="N25" s="40"/>
      <c r="O25" s="40"/>
      <c r="P25" s="40"/>
      <c r="Q25" s="4"/>
      <c r="R25" s="4"/>
      <c r="S25" s="4"/>
      <c r="T25" s="4"/>
      <c r="U25" s="4"/>
      <c r="V25" s="4"/>
    </row>
    <row r="26" spans="1:22" s="5" customFormat="1" x14ac:dyDescent="0.3">
      <c r="A26" s="58" t="s">
        <v>28</v>
      </c>
      <c r="B26" s="37">
        <v>1700</v>
      </c>
      <c r="C26" s="132" t="s">
        <v>11</v>
      </c>
      <c r="D26" s="37">
        <v>1700</v>
      </c>
      <c r="E26" s="132" t="s">
        <v>11</v>
      </c>
      <c r="F26" s="132" t="s">
        <v>11</v>
      </c>
      <c r="G26" s="38">
        <v>8.0892216770325778</v>
      </c>
      <c r="H26" s="61"/>
      <c r="I26" s="11"/>
      <c r="J26" s="11"/>
      <c r="K26" s="11"/>
      <c r="L26" s="11"/>
      <c r="M26" s="40"/>
      <c r="N26" s="40"/>
      <c r="O26" s="40"/>
      <c r="P26" s="40"/>
      <c r="Q26" s="4"/>
      <c r="R26" s="4"/>
      <c r="S26" s="4"/>
      <c r="T26" s="4"/>
      <c r="U26" s="4"/>
      <c r="V26" s="4"/>
    </row>
    <row r="27" spans="1:22" s="5" customFormat="1" x14ac:dyDescent="0.3">
      <c r="A27" s="58" t="s">
        <v>29</v>
      </c>
      <c r="B27" s="37">
        <v>1650</v>
      </c>
      <c r="C27" s="37">
        <v>940</v>
      </c>
      <c r="D27" s="37">
        <v>720</v>
      </c>
      <c r="E27" s="38">
        <v>3.89347250838828</v>
      </c>
      <c r="F27" s="38">
        <v>4.6364331429551431</v>
      </c>
      <c r="G27" s="38">
        <v>3.2654713952854344</v>
      </c>
      <c r="H27" s="61"/>
      <c r="I27" s="11"/>
      <c r="J27" s="90"/>
      <c r="K27" s="81"/>
      <c r="L27" s="81"/>
      <c r="M27" s="40"/>
      <c r="N27" s="40"/>
      <c r="O27" s="40"/>
      <c r="P27" s="40"/>
      <c r="Q27" s="4"/>
      <c r="R27" s="4"/>
      <c r="S27" s="4"/>
      <c r="T27" s="4"/>
      <c r="U27" s="4"/>
      <c r="V27" s="4"/>
    </row>
    <row r="28" spans="1:22" x14ac:dyDescent="0.3">
      <c r="A28" s="58" t="s">
        <v>30</v>
      </c>
      <c r="B28" s="37">
        <v>1300</v>
      </c>
      <c r="C28" s="37">
        <v>1300</v>
      </c>
      <c r="D28" s="132" t="s">
        <v>11</v>
      </c>
      <c r="E28" s="132" t="s">
        <v>11</v>
      </c>
      <c r="F28" s="38">
        <v>6.173843640654594</v>
      </c>
      <c r="G28" s="132" t="s">
        <v>11</v>
      </c>
      <c r="H28" s="61"/>
      <c r="I28" s="11"/>
      <c r="J28" s="90"/>
      <c r="K28" s="81"/>
      <c r="L28" s="81"/>
      <c r="M28" s="40"/>
      <c r="N28" s="40"/>
      <c r="O28" s="40"/>
      <c r="P28" s="40"/>
      <c r="Q28" s="4"/>
      <c r="R28" s="4"/>
      <c r="S28" s="4"/>
      <c r="T28" s="4"/>
      <c r="U28" s="4"/>
      <c r="V28" s="4"/>
    </row>
    <row r="29" spans="1:22" x14ac:dyDescent="0.3">
      <c r="A29" s="58" t="s">
        <v>31</v>
      </c>
      <c r="B29" s="37">
        <v>1250</v>
      </c>
      <c r="C29" s="37">
        <v>690</v>
      </c>
      <c r="D29" s="37">
        <v>540</v>
      </c>
      <c r="E29" s="38">
        <v>2.923899976782991</v>
      </c>
      <c r="F29" s="38">
        <v>3.2999588517630722</v>
      </c>
      <c r="G29" s="38">
        <v>2.5622497697227158</v>
      </c>
      <c r="H29" s="61"/>
      <c r="I29" s="11"/>
      <c r="J29" s="90"/>
      <c r="K29" s="98"/>
      <c r="L29" s="98"/>
      <c r="M29" s="40"/>
      <c r="N29" s="40"/>
      <c r="O29" s="40"/>
      <c r="P29" s="40"/>
      <c r="Q29" s="4"/>
      <c r="R29" s="4"/>
      <c r="S29" s="4"/>
      <c r="T29" s="4"/>
      <c r="U29" s="4"/>
      <c r="V29" s="4"/>
    </row>
    <row r="30" spans="1:22" x14ac:dyDescent="0.3">
      <c r="A30" s="58" t="s">
        <v>32</v>
      </c>
      <c r="B30" s="37">
        <v>23000</v>
      </c>
      <c r="C30" s="37">
        <v>11500</v>
      </c>
      <c r="D30" s="37">
        <v>11600</v>
      </c>
      <c r="E30" s="38">
        <v>52.961650064713979</v>
      </c>
      <c r="F30" s="38">
        <v>57.439893375437997</v>
      </c>
      <c r="G30" s="38">
        <v>50.047718360599141</v>
      </c>
      <c r="I30" s="11"/>
      <c r="J30" s="99"/>
      <c r="K30" s="98"/>
      <c r="L30" s="98"/>
      <c r="M30" s="40"/>
      <c r="N30" s="40"/>
      <c r="O30" s="40"/>
      <c r="P30" s="40"/>
      <c r="Q30" s="4"/>
      <c r="R30" s="4"/>
      <c r="S30" s="4"/>
      <c r="T30" s="4"/>
      <c r="U30" s="4"/>
      <c r="V30" s="4"/>
    </row>
    <row r="31" spans="1:22" x14ac:dyDescent="0.3">
      <c r="A31" s="152" t="s">
        <v>33</v>
      </c>
      <c r="B31" s="4"/>
      <c r="C31" s="4"/>
      <c r="D31" s="4"/>
      <c r="E31" s="4"/>
      <c r="F31" s="4"/>
      <c r="I31" s="11"/>
      <c r="J31" s="99"/>
      <c r="K31" s="98"/>
      <c r="L31" s="98"/>
      <c r="M31" s="40"/>
      <c r="N31" s="40"/>
      <c r="O31" s="40"/>
      <c r="P31" s="40"/>
      <c r="Q31" s="4"/>
      <c r="R31" s="4"/>
      <c r="S31" s="4"/>
      <c r="T31" s="4"/>
      <c r="U31" s="4"/>
      <c r="V31" s="4"/>
    </row>
    <row r="32" spans="1:22" x14ac:dyDescent="0.3">
      <c r="A32" s="66" t="s">
        <v>34</v>
      </c>
      <c r="B32" s="42"/>
      <c r="C32" s="42"/>
      <c r="D32" s="42"/>
      <c r="E32" s="42"/>
      <c r="F32" s="42"/>
      <c r="G32" s="42"/>
      <c r="I32" s="11"/>
      <c r="J32" s="11"/>
      <c r="K32" s="11"/>
      <c r="L32" s="11"/>
      <c r="M32" s="11"/>
      <c r="N32" s="11"/>
      <c r="O32" s="11"/>
      <c r="P32" s="11"/>
    </row>
    <row r="33" spans="1:16" ht="29.7" customHeight="1" x14ac:dyDescent="0.3">
      <c r="A33" s="251" t="s">
        <v>35</v>
      </c>
      <c r="B33" s="251"/>
      <c r="C33" s="251"/>
      <c r="D33" s="251"/>
      <c r="E33" s="251"/>
      <c r="F33" s="251"/>
      <c r="G33" s="251"/>
      <c r="H33" s="251"/>
      <c r="I33" s="251"/>
      <c r="J33" s="251"/>
      <c r="K33" s="11"/>
      <c r="L33" s="11"/>
      <c r="M33" s="11"/>
      <c r="N33" s="11"/>
      <c r="O33" s="11"/>
      <c r="P33" s="11"/>
    </row>
    <row r="34" spans="1:16" x14ac:dyDescent="0.3">
      <c r="A34" s="41" t="s">
        <v>36</v>
      </c>
      <c r="B34" s="42"/>
      <c r="C34" s="42"/>
      <c r="D34" s="42"/>
      <c r="E34" s="42"/>
      <c r="F34" s="42"/>
      <c r="G34" s="42"/>
      <c r="H34" s="32"/>
      <c r="I34" s="89"/>
      <c r="J34" s="92"/>
      <c r="K34" s="11"/>
      <c r="L34" s="11"/>
      <c r="M34" s="11"/>
      <c r="N34" s="11"/>
      <c r="O34" s="11"/>
      <c r="P34" s="11"/>
    </row>
    <row r="35" spans="1:16" x14ac:dyDescent="0.3">
      <c r="A35" s="35" t="s">
        <v>37</v>
      </c>
      <c r="B35" s="8"/>
      <c r="C35" s="8"/>
      <c r="D35" s="8"/>
      <c r="E35" s="8"/>
      <c r="I35" s="89"/>
      <c r="J35" s="100"/>
      <c r="K35" s="11"/>
      <c r="L35" s="11"/>
      <c r="M35" s="11"/>
      <c r="N35" s="11"/>
      <c r="O35" s="11"/>
      <c r="P35" s="11"/>
    </row>
    <row r="36" spans="1:16" x14ac:dyDescent="0.3">
      <c r="A36" s="35" t="s">
        <v>38</v>
      </c>
      <c r="B36" s="8"/>
      <c r="C36" s="8"/>
      <c r="D36" s="8"/>
      <c r="E36" s="8"/>
      <c r="I36" s="89"/>
      <c r="J36" s="101"/>
      <c r="K36" s="11"/>
      <c r="L36" s="11"/>
      <c r="M36" s="11"/>
      <c r="N36" s="11"/>
      <c r="O36" s="11"/>
      <c r="P36" s="11"/>
    </row>
    <row r="37" spans="1:16" x14ac:dyDescent="0.3">
      <c r="A37" s="149"/>
      <c r="I37" s="91"/>
      <c r="J37" s="91"/>
      <c r="K37" s="11"/>
      <c r="L37" s="11"/>
      <c r="M37" s="11"/>
      <c r="N37" s="11"/>
      <c r="O37" s="11"/>
      <c r="P37" s="11"/>
    </row>
    <row r="38" spans="1:16" x14ac:dyDescent="0.3">
      <c r="A38" s="149"/>
      <c r="I38" s="11"/>
      <c r="J38" s="91"/>
      <c r="K38" s="11"/>
      <c r="L38" s="11"/>
      <c r="M38" s="11"/>
      <c r="N38" s="11"/>
      <c r="O38" s="11"/>
      <c r="P38" s="11"/>
    </row>
    <row r="39" spans="1:16" x14ac:dyDescent="0.3">
      <c r="A39" s="149"/>
    </row>
    <row r="41" spans="1:16" x14ac:dyDescent="0.3">
      <c r="A41" s="151"/>
    </row>
  </sheetData>
  <customSheetViews>
    <customSheetView guid="{78DF3811-5B27-4544-831B-FBB770B19778}">
      <selection activeCell="J19" sqref="J19"/>
      <pageMargins left="0" right="0" top="0" bottom="0" header="0" footer="0"/>
      <pageSetup orientation="portrait" horizontalDpi="300" verticalDpi="300"/>
    </customSheetView>
    <customSheetView guid="{43941540-ECC5-4C5D-B15E-7850E9ACA1D8}">
      <selection activeCell="A34" sqref="A34:L34"/>
      <pageMargins left="0" right="0" top="0" bottom="0" header="0" footer="0"/>
      <pageSetup orientation="portrait" horizontalDpi="300" verticalDpi="300"/>
    </customSheetView>
    <customSheetView guid="{936B7E27-CDB4-4594-8D4B-C7775DC8E409}">
      <selection activeCell="J19" sqref="J19"/>
      <pageMargins left="0" right="0" top="0" bottom="0" header="0" footer="0"/>
      <pageSetup orientation="portrait" horizontalDpi="300" verticalDpi="300"/>
    </customSheetView>
    <customSheetView guid="{D31C89C7-488D-467C-912C-C38A0FE0CC32}">
      <selection activeCell="J19" sqref="J19"/>
      <pageMargins left="0" right="0" top="0" bottom="0" header="0" footer="0"/>
      <pageSetup orientation="portrait" horizontalDpi="300" verticalDpi="300"/>
    </customSheetView>
  </customSheetViews>
  <mergeCells count="5">
    <mergeCell ref="A4:A5"/>
    <mergeCell ref="B4:D4"/>
    <mergeCell ref="E4:G4"/>
    <mergeCell ref="I14:L14"/>
    <mergeCell ref="A33:J33"/>
  </mergeCells>
  <dataValidations count="1">
    <dataValidation type="list" allowBlank="1" showInputMessage="1" showErrorMessage="1" sqref="J34" xr:uid="{B024BB74-168F-428F-8D62-52636CB1C5D7}">
      <formula1>"day,month,year,minute,hour"</formula1>
    </dataValidation>
  </dataValidation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S46"/>
  <sheetViews>
    <sheetView topLeftCell="A24" zoomScale="110" zoomScaleNormal="110" workbookViewId="0">
      <selection activeCell="A33" sqref="A33:J33"/>
    </sheetView>
  </sheetViews>
  <sheetFormatPr defaultColWidth="9.21875" defaultRowHeight="14.4" x14ac:dyDescent="0.3"/>
  <cols>
    <col min="1" max="1" width="28.44140625" style="1" bestFit="1" customWidth="1"/>
    <col min="2" max="7" width="12.44140625" style="1" customWidth="1"/>
    <col min="8" max="8" width="9.21875" style="1" customWidth="1"/>
    <col min="9" max="9" width="9.21875" style="1"/>
    <col min="10" max="10" width="9.44140625" style="1" bestFit="1" customWidth="1"/>
    <col min="11" max="16384" width="9.21875" style="1"/>
  </cols>
  <sheetData>
    <row r="1" spans="1:19" s="2" customFormat="1" ht="17.100000000000001" customHeight="1" x14ac:dyDescent="0.25"/>
    <row r="2" spans="1:19" s="44" customFormat="1" ht="17.100000000000001" customHeight="1" x14ac:dyDescent="0.25">
      <c r="A2" s="183" t="s">
        <v>254</v>
      </c>
    </row>
    <row r="3" spans="1:19" ht="15" customHeight="1" x14ac:dyDescent="0.3">
      <c r="A3" s="6"/>
      <c r="B3" s="6"/>
      <c r="C3" s="6"/>
      <c r="D3" s="6"/>
      <c r="E3" s="6"/>
      <c r="F3" s="6"/>
      <c r="G3" s="6"/>
      <c r="I3" s="11" t="s">
        <v>39</v>
      </c>
      <c r="J3" s="11"/>
      <c r="K3" s="11"/>
      <c r="L3" s="11"/>
      <c r="M3" s="11"/>
      <c r="N3" s="11"/>
      <c r="O3" s="11"/>
      <c r="P3" s="11"/>
      <c r="Q3" s="11"/>
      <c r="R3" s="11"/>
      <c r="S3" s="11"/>
    </row>
    <row r="4" spans="1:19" x14ac:dyDescent="0.3">
      <c r="A4" s="245" t="s">
        <v>0</v>
      </c>
      <c r="B4" s="247" t="s">
        <v>40</v>
      </c>
      <c r="C4" s="248"/>
      <c r="D4" s="249"/>
      <c r="E4" s="247" t="s">
        <v>41</v>
      </c>
      <c r="F4" s="248"/>
      <c r="G4" s="249"/>
      <c r="H4" s="4"/>
      <c r="I4" s="40"/>
      <c r="J4" s="40"/>
      <c r="K4" s="40"/>
      <c r="L4" s="40"/>
      <c r="M4" s="40"/>
      <c r="N4" s="40"/>
      <c r="O4" s="40"/>
      <c r="P4" s="40"/>
      <c r="Q4" s="40"/>
      <c r="R4" s="40"/>
      <c r="S4" s="11"/>
    </row>
    <row r="5" spans="1:19" ht="16.2" x14ac:dyDescent="0.3">
      <c r="A5" s="246"/>
      <c r="B5" s="65" t="s">
        <v>42</v>
      </c>
      <c r="C5" s="49" t="s">
        <v>4</v>
      </c>
      <c r="D5" s="49" t="s">
        <v>5</v>
      </c>
      <c r="E5" s="49" t="s">
        <v>6</v>
      </c>
      <c r="F5" s="49" t="s">
        <v>4</v>
      </c>
      <c r="G5" s="49" t="s">
        <v>5</v>
      </c>
      <c r="H5" s="4"/>
      <c r="I5" s="40"/>
      <c r="J5" s="40"/>
      <c r="K5" s="40"/>
      <c r="L5" s="40"/>
      <c r="M5" s="40"/>
      <c r="N5" s="40"/>
      <c r="O5" s="40"/>
      <c r="P5" s="40"/>
      <c r="Q5" s="40"/>
      <c r="R5" s="40"/>
      <c r="S5" s="11"/>
    </row>
    <row r="6" spans="1:19" x14ac:dyDescent="0.3">
      <c r="A6" s="63" t="s">
        <v>43</v>
      </c>
      <c r="B6" s="23">
        <v>87900</v>
      </c>
      <c r="C6" s="23">
        <v>46800</v>
      </c>
      <c r="D6" s="23">
        <v>41100</v>
      </c>
      <c r="E6" s="64">
        <v>199.98812040695233</v>
      </c>
      <c r="F6" s="64">
        <v>235.80359351221216</v>
      </c>
      <c r="G6" s="64">
        <v>172.75981666117656</v>
      </c>
      <c r="H6" s="62"/>
      <c r="I6" s="102"/>
      <c r="J6" s="40"/>
      <c r="K6" s="40"/>
      <c r="L6" s="40"/>
      <c r="M6" s="40"/>
      <c r="N6" s="40"/>
      <c r="O6" s="40"/>
      <c r="P6" s="40"/>
      <c r="Q6" s="40"/>
      <c r="R6" s="40"/>
      <c r="S6" s="11"/>
    </row>
    <row r="7" spans="1:19" x14ac:dyDescent="0.3">
      <c r="A7" s="58" t="s">
        <v>8</v>
      </c>
      <c r="B7" s="37">
        <v>19300</v>
      </c>
      <c r="C7" s="37">
        <v>9900</v>
      </c>
      <c r="D7" s="37">
        <v>9300</v>
      </c>
      <c r="E7" s="54">
        <v>43.392282680376866</v>
      </c>
      <c r="F7" s="54">
        <v>48.898416834123516</v>
      </c>
      <c r="G7" s="54">
        <v>39.088263457102677</v>
      </c>
      <c r="H7" s="62"/>
      <c r="I7" s="40"/>
      <c r="J7" s="40"/>
      <c r="K7" s="40"/>
      <c r="L7" s="40"/>
      <c r="M7" s="40"/>
      <c r="N7" s="40"/>
      <c r="O7" s="40"/>
      <c r="P7" s="40"/>
      <c r="Q7" s="40"/>
      <c r="R7" s="40"/>
      <c r="S7" s="11"/>
    </row>
    <row r="8" spans="1:19" x14ac:dyDescent="0.3">
      <c r="A8" s="58" t="s">
        <v>12</v>
      </c>
      <c r="B8" s="37">
        <v>9200</v>
      </c>
      <c r="C8" s="37">
        <v>4900</v>
      </c>
      <c r="D8" s="37">
        <v>4300</v>
      </c>
      <c r="E8" s="54">
        <v>20.973582675812622</v>
      </c>
      <c r="F8" s="54">
        <v>24.9208797535359</v>
      </c>
      <c r="G8" s="54">
        <v>17.648879015606706</v>
      </c>
      <c r="H8" s="62"/>
      <c r="I8" s="40"/>
      <c r="J8" s="40"/>
      <c r="K8" s="40"/>
      <c r="L8" s="40"/>
      <c r="M8" s="40"/>
      <c r="N8" s="40"/>
      <c r="O8" s="40"/>
      <c r="P8" s="40"/>
      <c r="Q8" s="40"/>
      <c r="R8" s="40"/>
      <c r="S8" s="11"/>
    </row>
    <row r="9" spans="1:19" x14ac:dyDescent="0.3">
      <c r="A9" s="58" t="s">
        <v>19</v>
      </c>
      <c r="B9" s="37">
        <v>6500</v>
      </c>
      <c r="C9" s="37">
        <v>3400</v>
      </c>
      <c r="D9" s="37">
        <v>3100</v>
      </c>
      <c r="E9" s="54">
        <v>14.734216847862596</v>
      </c>
      <c r="F9" s="54">
        <v>16.812391844977995</v>
      </c>
      <c r="G9" s="54">
        <v>12.918924168083329</v>
      </c>
      <c r="H9" s="62"/>
      <c r="I9" s="40"/>
      <c r="J9" s="40"/>
      <c r="K9" s="40"/>
      <c r="L9" s="40"/>
      <c r="M9" s="40"/>
      <c r="N9" s="40"/>
      <c r="O9" s="40"/>
      <c r="P9" s="40"/>
      <c r="Q9" s="40"/>
      <c r="R9" s="40"/>
      <c r="S9" s="11"/>
    </row>
    <row r="10" spans="1:19" x14ac:dyDescent="0.3">
      <c r="A10" s="58" t="s">
        <v>9</v>
      </c>
      <c r="B10" s="37">
        <v>5400</v>
      </c>
      <c r="C10" s="37">
        <v>60</v>
      </c>
      <c r="D10" s="37">
        <v>5400</v>
      </c>
      <c r="E10" s="54">
        <v>12.579751245614174</v>
      </c>
      <c r="F10" s="54">
        <v>0.3010961491355314</v>
      </c>
      <c r="G10" s="54">
        <v>23.058117993240629</v>
      </c>
      <c r="H10" s="62"/>
      <c r="I10" s="40"/>
      <c r="J10" s="40"/>
      <c r="K10" s="40"/>
      <c r="L10" s="40"/>
      <c r="M10" s="40"/>
      <c r="N10" s="40"/>
      <c r="O10" s="40"/>
      <c r="P10" s="40"/>
      <c r="Q10" s="40"/>
      <c r="R10" s="40"/>
      <c r="S10" s="11"/>
    </row>
    <row r="11" spans="1:19" s="5" customFormat="1" x14ac:dyDescent="0.3">
      <c r="A11" s="58" t="s">
        <v>10</v>
      </c>
      <c r="B11" s="37">
        <v>5300</v>
      </c>
      <c r="C11" s="37">
        <v>5300</v>
      </c>
      <c r="D11" s="132" t="s">
        <v>11</v>
      </c>
      <c r="E11" s="132" t="s">
        <v>11</v>
      </c>
      <c r="F11" s="54">
        <v>27.608342922916005</v>
      </c>
      <c r="G11" s="132" t="s">
        <v>11</v>
      </c>
      <c r="H11" s="62"/>
      <c r="I11" s="250"/>
      <c r="J11" s="250"/>
      <c r="K11" s="250"/>
      <c r="L11" s="250"/>
      <c r="M11" s="40"/>
      <c r="N11" s="40"/>
      <c r="O11" s="40"/>
      <c r="P11" s="40"/>
      <c r="Q11" s="40"/>
      <c r="R11" s="40"/>
      <c r="S11" s="103"/>
    </row>
    <row r="12" spans="1:19" ht="16.2" x14ac:dyDescent="0.3">
      <c r="A12" s="58" t="s">
        <v>44</v>
      </c>
      <c r="B12" s="37">
        <v>3600</v>
      </c>
      <c r="C12" s="37">
        <v>2200</v>
      </c>
      <c r="D12" s="37">
        <v>1450</v>
      </c>
      <c r="E12" s="54">
        <v>8.3049010514573496</v>
      </c>
      <c r="F12" s="54">
        <v>10.90104226624112</v>
      </c>
      <c r="G12" s="54">
        <v>6.05973752061821</v>
      </c>
      <c r="H12" s="62"/>
      <c r="I12" s="11"/>
      <c r="J12" s="67"/>
      <c r="K12" s="11"/>
      <c r="L12" s="11"/>
      <c r="M12" s="40"/>
      <c r="N12" s="40"/>
      <c r="O12" s="40"/>
      <c r="P12" s="40"/>
      <c r="Q12" s="40"/>
      <c r="R12" s="40"/>
      <c r="S12" s="11"/>
    </row>
    <row r="13" spans="1:19" x14ac:dyDescent="0.3">
      <c r="A13" s="58" t="s">
        <v>14</v>
      </c>
      <c r="B13" s="37">
        <v>3200</v>
      </c>
      <c r="C13" s="37">
        <v>1900</v>
      </c>
      <c r="D13" s="37">
        <v>1300</v>
      </c>
      <c r="E13" s="54">
        <v>7.1987761952833944</v>
      </c>
      <c r="F13" s="54">
        <v>9.5234889272132737</v>
      </c>
      <c r="G13" s="54">
        <v>5.3584956610653709</v>
      </c>
      <c r="H13" s="62"/>
      <c r="I13" s="89"/>
      <c r="J13" s="92"/>
      <c r="K13" s="93"/>
      <c r="L13" s="11"/>
      <c r="M13" s="40"/>
      <c r="N13" s="40"/>
      <c r="O13" s="40"/>
      <c r="P13" s="40"/>
      <c r="Q13" s="40"/>
      <c r="R13" s="40"/>
      <c r="S13" s="11"/>
    </row>
    <row r="14" spans="1:19" x14ac:dyDescent="0.3">
      <c r="A14" s="58" t="s">
        <v>20</v>
      </c>
      <c r="B14" s="37">
        <v>3200</v>
      </c>
      <c r="C14" s="37">
        <v>1900</v>
      </c>
      <c r="D14" s="37">
        <v>1300</v>
      </c>
      <c r="E14" s="54">
        <v>7.1522684203541758</v>
      </c>
      <c r="F14" s="54">
        <v>9.4439074307988058</v>
      </c>
      <c r="G14" s="54">
        <v>5.3408084921484535</v>
      </c>
      <c r="H14" s="62"/>
      <c r="I14" s="89"/>
      <c r="J14" s="94"/>
      <c r="K14" s="93"/>
      <c r="L14" s="11"/>
      <c r="M14" s="40"/>
      <c r="N14" s="40"/>
      <c r="O14" s="40"/>
      <c r="P14" s="40"/>
      <c r="Q14" s="40"/>
      <c r="R14" s="40"/>
      <c r="S14" s="11"/>
    </row>
    <row r="15" spans="1:19" x14ac:dyDescent="0.3">
      <c r="A15" s="58" t="s">
        <v>25</v>
      </c>
      <c r="B15" s="37">
        <v>2700</v>
      </c>
      <c r="C15" s="37">
        <v>1600</v>
      </c>
      <c r="D15" s="37">
        <v>1100</v>
      </c>
      <c r="E15" s="54">
        <v>6.2453658894214295</v>
      </c>
      <c r="F15" s="54">
        <v>7.7909213394995929</v>
      </c>
      <c r="G15" s="54">
        <v>4.8485089853000334</v>
      </c>
      <c r="H15" s="62"/>
      <c r="I15" s="89"/>
      <c r="J15" s="94"/>
      <c r="K15" s="92"/>
      <c r="L15" s="95"/>
      <c r="M15" s="40"/>
      <c r="N15" s="40"/>
      <c r="O15" s="40"/>
      <c r="P15" s="40"/>
      <c r="Q15" s="40"/>
      <c r="R15" s="40"/>
      <c r="S15" s="11"/>
    </row>
    <row r="16" spans="1:19" x14ac:dyDescent="0.3">
      <c r="A16" s="58" t="s">
        <v>27</v>
      </c>
      <c r="B16" s="37">
        <v>2500</v>
      </c>
      <c r="C16" s="37">
        <v>1950</v>
      </c>
      <c r="D16" s="37">
        <v>560</v>
      </c>
      <c r="E16" s="54">
        <v>5.7809475119942757</v>
      </c>
      <c r="F16" s="54">
        <v>9.6928820715413089</v>
      </c>
      <c r="G16" s="54">
        <v>2.3664992537316705</v>
      </c>
      <c r="H16" s="62"/>
      <c r="I16" s="89"/>
      <c r="J16" s="94"/>
      <c r="K16" s="94"/>
      <c r="L16" s="96"/>
      <c r="M16" s="40"/>
      <c r="N16" s="40"/>
      <c r="O16" s="40"/>
      <c r="P16" s="40"/>
      <c r="Q16" s="40"/>
      <c r="R16" s="40"/>
      <c r="S16" s="11"/>
    </row>
    <row r="17" spans="1:19" x14ac:dyDescent="0.3">
      <c r="A17" s="58" t="s">
        <v>13</v>
      </c>
      <c r="B17" s="37">
        <v>2500</v>
      </c>
      <c r="C17" s="37">
        <v>1750</v>
      </c>
      <c r="D17" s="37">
        <v>720</v>
      </c>
      <c r="E17" s="54">
        <v>5.5166214142012748</v>
      </c>
      <c r="F17" s="54">
        <v>9.1554460438273306</v>
      </c>
      <c r="G17" s="54">
        <v>2.8731172211318436</v>
      </c>
      <c r="H17" s="62"/>
      <c r="I17" s="89"/>
      <c r="J17" s="97"/>
      <c r="K17" s="97"/>
      <c r="L17" s="90"/>
      <c r="M17" s="40"/>
      <c r="N17" s="40"/>
      <c r="O17" s="40"/>
      <c r="P17" s="40"/>
      <c r="Q17" s="40"/>
      <c r="R17" s="40"/>
      <c r="S17" s="11"/>
    </row>
    <row r="18" spans="1:19" x14ac:dyDescent="0.3">
      <c r="A18" s="58" t="s">
        <v>18</v>
      </c>
      <c r="B18" s="37">
        <v>2300</v>
      </c>
      <c r="C18" s="37">
        <v>1650</v>
      </c>
      <c r="D18" s="37">
        <v>640</v>
      </c>
      <c r="E18" s="54">
        <v>5.2787636974813124</v>
      </c>
      <c r="F18" s="54">
        <v>8.263371666476738</v>
      </c>
      <c r="G18" s="54">
        <v>2.7086013022229212</v>
      </c>
      <c r="H18" s="62"/>
      <c r="I18" s="11"/>
      <c r="J18" s="11"/>
      <c r="K18" s="11"/>
      <c r="L18" s="11"/>
      <c r="M18" s="40"/>
      <c r="N18" s="40"/>
      <c r="O18" s="40"/>
      <c r="P18" s="40"/>
      <c r="Q18" s="40"/>
      <c r="R18" s="40"/>
      <c r="S18" s="11"/>
    </row>
    <row r="19" spans="1:19" s="5" customFormat="1" x14ac:dyDescent="0.3">
      <c r="A19" s="58" t="s">
        <v>24</v>
      </c>
      <c r="B19" s="37">
        <v>2000</v>
      </c>
      <c r="C19" s="37">
        <v>1250</v>
      </c>
      <c r="D19" s="37">
        <v>770</v>
      </c>
      <c r="E19" s="54">
        <v>4.658725589942966</v>
      </c>
      <c r="F19" s="54">
        <v>6.3632341549900771</v>
      </c>
      <c r="G19" s="54">
        <v>3.2085536177884926</v>
      </c>
      <c r="H19" s="62"/>
      <c r="I19" s="11"/>
      <c r="J19" s="11"/>
      <c r="K19" s="11"/>
      <c r="L19" s="11"/>
      <c r="M19" s="40"/>
      <c r="N19" s="40"/>
      <c r="O19" s="40"/>
      <c r="P19" s="40"/>
      <c r="Q19" s="40"/>
      <c r="R19" s="40"/>
      <c r="S19" s="103"/>
    </row>
    <row r="20" spans="1:19" x14ac:dyDescent="0.3">
      <c r="A20" s="58" t="s">
        <v>26</v>
      </c>
      <c r="B20" s="37">
        <v>1950</v>
      </c>
      <c r="C20" s="132" t="s">
        <v>11</v>
      </c>
      <c r="D20" s="37">
        <v>1950</v>
      </c>
      <c r="E20" s="132" t="s">
        <v>11</v>
      </c>
      <c r="F20" s="132" t="s">
        <v>11</v>
      </c>
      <c r="G20" s="54">
        <v>8.492161481518151</v>
      </c>
      <c r="H20" s="62"/>
      <c r="I20" s="11"/>
      <c r="J20" s="11"/>
      <c r="K20" s="11"/>
      <c r="L20" s="11"/>
      <c r="M20" s="40"/>
      <c r="N20" s="40"/>
      <c r="O20" s="40"/>
      <c r="P20" s="40"/>
      <c r="Q20" s="40"/>
      <c r="R20" s="40"/>
      <c r="S20" s="11"/>
    </row>
    <row r="21" spans="1:19" x14ac:dyDescent="0.3">
      <c r="A21" s="58" t="s">
        <v>17</v>
      </c>
      <c r="B21" s="37">
        <v>1950</v>
      </c>
      <c r="C21" s="37">
        <v>1300</v>
      </c>
      <c r="D21" s="37">
        <v>670</v>
      </c>
      <c r="E21" s="54">
        <v>4.4519967962082747</v>
      </c>
      <c r="F21" s="54">
        <v>6.4688552854604291</v>
      </c>
      <c r="G21" s="54">
        <v>2.7741618250227944</v>
      </c>
      <c r="H21" s="62"/>
      <c r="I21" s="11"/>
      <c r="J21" s="89"/>
      <c r="K21" s="89"/>
      <c r="L21" s="89"/>
      <c r="M21" s="40"/>
      <c r="N21" s="40"/>
      <c r="O21" s="40"/>
      <c r="P21" s="40"/>
      <c r="Q21" s="40"/>
      <c r="R21" s="40"/>
      <c r="S21" s="11"/>
    </row>
    <row r="22" spans="1:19" x14ac:dyDescent="0.3">
      <c r="A22" s="58" t="s">
        <v>23</v>
      </c>
      <c r="B22" s="37">
        <v>1800</v>
      </c>
      <c r="C22" s="37">
        <v>1050</v>
      </c>
      <c r="D22" s="37">
        <v>720</v>
      </c>
      <c r="E22" s="54">
        <v>3.9965995571626749</v>
      </c>
      <c r="F22" s="54">
        <v>5.3446491382674655</v>
      </c>
      <c r="G22" s="54">
        <v>2.9319917205644073</v>
      </c>
      <c r="H22" s="62"/>
      <c r="I22" s="89"/>
      <c r="J22" s="98"/>
      <c r="K22" s="11"/>
      <c r="L22" s="11"/>
      <c r="M22" s="40"/>
      <c r="N22" s="40"/>
      <c r="O22" s="40"/>
      <c r="P22" s="40"/>
      <c r="Q22" s="40"/>
      <c r="R22" s="40"/>
      <c r="S22" s="11"/>
    </row>
    <row r="23" spans="1:19" x14ac:dyDescent="0.3">
      <c r="A23" s="58" t="s">
        <v>45</v>
      </c>
      <c r="B23" s="37">
        <v>1750</v>
      </c>
      <c r="C23" s="132" t="s">
        <v>11</v>
      </c>
      <c r="D23" s="37">
        <v>1750</v>
      </c>
      <c r="E23" s="132" t="s">
        <v>11</v>
      </c>
      <c r="F23" s="132" t="s">
        <v>11</v>
      </c>
      <c r="G23" s="54">
        <v>7.5375782909345705</v>
      </c>
      <c r="H23" s="62"/>
      <c r="I23" s="11"/>
      <c r="J23" s="11"/>
      <c r="K23" s="11"/>
      <c r="L23" s="11"/>
      <c r="M23" s="40"/>
      <c r="N23" s="40"/>
      <c r="O23" s="40"/>
      <c r="P23" s="40"/>
      <c r="Q23" s="40"/>
      <c r="R23" s="40"/>
      <c r="S23" s="11"/>
    </row>
    <row r="24" spans="1:19" s="5" customFormat="1" x14ac:dyDescent="0.3">
      <c r="A24" s="58" t="s">
        <v>15</v>
      </c>
      <c r="B24" s="37">
        <v>1250</v>
      </c>
      <c r="C24" s="37">
        <v>820</v>
      </c>
      <c r="D24" s="37">
        <v>450</v>
      </c>
      <c r="E24" s="54">
        <v>2.907427045566874</v>
      </c>
      <c r="F24" s="54">
        <v>4.14408880657236</v>
      </c>
      <c r="G24" s="54">
        <v>1.9144588273532697</v>
      </c>
      <c r="H24" s="62"/>
      <c r="I24" s="11"/>
      <c r="J24" s="90"/>
      <c r="K24" s="98"/>
      <c r="L24" s="98"/>
      <c r="M24" s="40"/>
      <c r="N24" s="40"/>
      <c r="O24" s="40"/>
      <c r="P24" s="40"/>
      <c r="Q24" s="40"/>
      <c r="R24" s="40"/>
      <c r="S24" s="103"/>
    </row>
    <row r="25" spans="1:19" s="5" customFormat="1" x14ac:dyDescent="0.3">
      <c r="A25" s="58" t="s">
        <v>46</v>
      </c>
      <c r="B25" s="37">
        <v>700</v>
      </c>
      <c r="C25" s="37">
        <v>400</v>
      </c>
      <c r="D25" s="37">
        <v>310</v>
      </c>
      <c r="E25" s="54">
        <v>1.6328787095240838</v>
      </c>
      <c r="F25" s="54">
        <v>1.9595713998965469</v>
      </c>
      <c r="G25" s="54">
        <v>1.3543848190719336</v>
      </c>
      <c r="H25" s="62"/>
      <c r="I25" s="11"/>
      <c r="J25" s="90"/>
      <c r="K25" s="98"/>
      <c r="L25" s="98"/>
      <c r="M25" s="40"/>
      <c r="N25" s="40"/>
      <c r="O25" s="40"/>
      <c r="P25" s="40"/>
      <c r="Q25" s="40"/>
      <c r="R25" s="40"/>
      <c r="S25" s="103"/>
    </row>
    <row r="26" spans="1:19" s="5" customFormat="1" x14ac:dyDescent="0.3">
      <c r="A26" s="58" t="s">
        <v>28</v>
      </c>
      <c r="B26" s="37">
        <v>450</v>
      </c>
      <c r="C26" s="132" t="s">
        <v>11</v>
      </c>
      <c r="D26" s="37">
        <v>450</v>
      </c>
      <c r="E26" s="132" t="s">
        <v>11</v>
      </c>
      <c r="F26" s="132" t="s">
        <v>11</v>
      </c>
      <c r="G26" s="54">
        <v>2.0608783883759316</v>
      </c>
      <c r="H26" s="62"/>
      <c r="I26" s="11"/>
      <c r="J26" s="90"/>
      <c r="K26" s="98"/>
      <c r="L26" s="98"/>
      <c r="M26" s="40"/>
      <c r="N26" s="40"/>
      <c r="O26" s="40"/>
      <c r="P26" s="40"/>
      <c r="Q26" s="40"/>
      <c r="R26" s="40"/>
      <c r="S26" s="103"/>
    </row>
    <row r="27" spans="1:19" x14ac:dyDescent="0.3">
      <c r="A27" s="58" t="s">
        <v>21</v>
      </c>
      <c r="B27" s="37">
        <v>310</v>
      </c>
      <c r="C27" s="37">
        <v>140</v>
      </c>
      <c r="D27" s="37">
        <v>170</v>
      </c>
      <c r="E27" s="54">
        <v>0.70650871902983936</v>
      </c>
      <c r="F27" s="54">
        <v>0.72096931808232589</v>
      </c>
      <c r="G27" s="54">
        <v>0.6841507480205633</v>
      </c>
      <c r="H27" s="62"/>
      <c r="I27" s="11"/>
      <c r="J27" s="99"/>
      <c r="K27" s="98"/>
      <c r="L27" s="98"/>
      <c r="M27" s="40"/>
      <c r="N27" s="40"/>
      <c r="O27" s="40"/>
      <c r="P27" s="40"/>
      <c r="Q27" s="40"/>
      <c r="R27" s="40"/>
      <c r="S27" s="11"/>
    </row>
    <row r="28" spans="1:19" x14ac:dyDescent="0.3">
      <c r="A28" s="58" t="s">
        <v>31</v>
      </c>
      <c r="B28" s="37">
        <v>120</v>
      </c>
      <c r="C28" s="37">
        <v>80</v>
      </c>
      <c r="D28" s="37">
        <v>45</v>
      </c>
      <c r="E28" s="54">
        <v>0.27988073521215739</v>
      </c>
      <c r="F28" s="54">
        <v>0.38112055023964725</v>
      </c>
      <c r="G28" s="54">
        <v>0.18896550355854316</v>
      </c>
      <c r="H28" s="62"/>
      <c r="I28" s="11"/>
      <c r="J28" s="99"/>
      <c r="K28" s="98"/>
      <c r="L28" s="98"/>
      <c r="M28" s="40"/>
      <c r="N28" s="40"/>
      <c r="O28" s="40"/>
      <c r="P28" s="40"/>
      <c r="Q28" s="40"/>
      <c r="R28" s="40"/>
      <c r="S28" s="11"/>
    </row>
    <row r="29" spans="1:19" s="5" customFormat="1" x14ac:dyDescent="0.3">
      <c r="A29" s="58" t="s">
        <v>30</v>
      </c>
      <c r="B29" s="37">
        <v>40</v>
      </c>
      <c r="C29" s="37">
        <v>40</v>
      </c>
      <c r="D29" s="132" t="s">
        <v>11</v>
      </c>
      <c r="E29" s="132" t="s">
        <v>11</v>
      </c>
      <c r="F29" s="54">
        <v>0.19042815221900564</v>
      </c>
      <c r="G29" s="132" t="s">
        <v>11</v>
      </c>
      <c r="H29" s="62"/>
      <c r="I29" s="11"/>
      <c r="J29" s="11"/>
      <c r="K29" s="98"/>
      <c r="L29" s="98"/>
      <c r="M29" s="40"/>
      <c r="N29" s="40"/>
      <c r="O29" s="40"/>
      <c r="P29" s="40"/>
      <c r="Q29" s="40"/>
      <c r="R29" s="40"/>
      <c r="S29" s="103"/>
    </row>
    <row r="30" spans="1:19" x14ac:dyDescent="0.3">
      <c r="A30" s="58" t="s">
        <v>32</v>
      </c>
      <c r="B30" s="37">
        <v>10000</v>
      </c>
      <c r="C30" s="37">
        <v>5300</v>
      </c>
      <c r="D30" s="37">
        <v>4700</v>
      </c>
      <c r="E30" s="54">
        <v>22.723067450422175</v>
      </c>
      <c r="F30" s="54">
        <v>26.918489456197214</v>
      </c>
      <c r="G30" s="54">
        <v>19.342578368716058</v>
      </c>
      <c r="I30" s="89"/>
      <c r="J30" s="11"/>
      <c r="K30" s="11"/>
      <c r="L30" s="11"/>
      <c r="M30" s="11"/>
      <c r="N30" s="11"/>
      <c r="O30" s="11"/>
      <c r="P30" s="11"/>
      <c r="Q30" s="11"/>
      <c r="R30" s="11"/>
      <c r="S30" s="11"/>
    </row>
    <row r="31" spans="1:19" x14ac:dyDescent="0.3">
      <c r="A31" s="27" t="s">
        <v>47</v>
      </c>
      <c r="B31" s="8"/>
      <c r="C31" s="8"/>
      <c r="D31" s="8"/>
      <c r="E31" s="8"/>
      <c r="F31" s="8"/>
      <c r="G31" s="8"/>
      <c r="H31" s="8"/>
      <c r="I31" s="171"/>
      <c r="J31" s="172"/>
      <c r="K31" s="11"/>
      <c r="L31" s="11"/>
      <c r="M31" s="11"/>
      <c r="N31" s="11"/>
      <c r="O31" s="11"/>
      <c r="P31" s="11"/>
      <c r="Q31" s="11"/>
      <c r="R31" s="11"/>
      <c r="S31" s="11"/>
    </row>
    <row r="32" spans="1:19" x14ac:dyDescent="0.3">
      <c r="A32" s="66" t="s">
        <v>34</v>
      </c>
      <c r="B32" s="8"/>
      <c r="C32" s="8"/>
      <c r="D32" s="8"/>
      <c r="E32" s="8"/>
      <c r="F32" s="8"/>
      <c r="G32" s="8"/>
      <c r="H32" s="8"/>
      <c r="I32" s="171"/>
      <c r="J32" s="173"/>
      <c r="K32" s="11"/>
      <c r="L32" s="11"/>
      <c r="M32" s="11"/>
      <c r="N32" s="11"/>
      <c r="O32" s="11"/>
      <c r="P32" s="11"/>
      <c r="Q32" s="11"/>
      <c r="R32" s="11"/>
      <c r="S32" s="11"/>
    </row>
    <row r="33" spans="1:19" x14ac:dyDescent="0.3">
      <c r="A33" s="251" t="s">
        <v>35</v>
      </c>
      <c r="B33" s="251"/>
      <c r="C33" s="251"/>
      <c r="D33" s="251"/>
      <c r="E33" s="251"/>
      <c r="F33" s="251"/>
      <c r="G33" s="251"/>
      <c r="H33" s="251"/>
      <c r="I33" s="251"/>
      <c r="J33" s="251"/>
      <c r="K33" s="11"/>
      <c r="L33" s="11"/>
      <c r="M33" s="11"/>
      <c r="N33" s="11"/>
      <c r="O33" s="11"/>
      <c r="P33" s="11"/>
      <c r="Q33" s="11"/>
      <c r="R33" s="11"/>
      <c r="S33" s="11"/>
    </row>
    <row r="34" spans="1:19" ht="19.5" customHeight="1" x14ac:dyDescent="0.3">
      <c r="A34" s="48" t="s">
        <v>48</v>
      </c>
      <c r="B34" s="48"/>
      <c r="C34" s="48"/>
      <c r="D34" s="48"/>
      <c r="E34" s="48"/>
      <c r="F34" s="48"/>
      <c r="G34" s="48"/>
      <c r="H34" s="8"/>
      <c r="I34" s="171"/>
      <c r="J34" s="174"/>
      <c r="K34" s="11"/>
      <c r="L34" s="11"/>
      <c r="M34" s="11"/>
      <c r="N34" s="11"/>
      <c r="O34" s="11"/>
      <c r="P34" s="11"/>
      <c r="Q34" s="11"/>
      <c r="R34" s="11"/>
      <c r="S34" s="11"/>
    </row>
    <row r="35" spans="1:19" x14ac:dyDescent="0.3">
      <c r="A35" s="35" t="s">
        <v>37</v>
      </c>
      <c r="B35" s="8"/>
      <c r="C35" s="8"/>
      <c r="D35" s="8"/>
      <c r="E35" s="8"/>
      <c r="F35" s="8"/>
      <c r="G35" s="8"/>
      <c r="H35" s="8"/>
      <c r="I35" s="175"/>
      <c r="J35" s="91"/>
      <c r="K35" s="11"/>
      <c r="L35" s="11"/>
      <c r="M35" s="11"/>
      <c r="N35" s="11"/>
      <c r="O35" s="11"/>
      <c r="P35" s="11"/>
      <c r="Q35" s="11"/>
      <c r="R35" s="11"/>
      <c r="S35" s="11"/>
    </row>
    <row r="36" spans="1:19" x14ac:dyDescent="0.3">
      <c r="A36" s="35" t="s">
        <v>38</v>
      </c>
      <c r="B36" s="8"/>
      <c r="C36" s="8"/>
      <c r="D36" s="8"/>
      <c r="E36" s="8"/>
      <c r="F36" s="8"/>
      <c r="G36" s="8"/>
      <c r="H36" s="8"/>
      <c r="I36" s="175"/>
      <c r="J36" s="175"/>
      <c r="K36" s="11"/>
      <c r="L36" s="11"/>
      <c r="M36" s="11"/>
      <c r="N36" s="11"/>
      <c r="O36" s="11"/>
      <c r="P36" s="11"/>
      <c r="Q36" s="11"/>
      <c r="R36" s="11"/>
      <c r="S36" s="11"/>
    </row>
    <row r="37" spans="1:19" x14ac:dyDescent="0.3">
      <c r="A37" s="8"/>
      <c r="B37" s="8"/>
      <c r="C37" s="8"/>
      <c r="D37" s="8"/>
      <c r="E37" s="8"/>
      <c r="F37" s="8"/>
      <c r="G37" s="8"/>
      <c r="H37" s="8"/>
      <c r="I37" s="175"/>
      <c r="J37" s="175"/>
      <c r="K37" s="11"/>
      <c r="L37" s="11"/>
      <c r="M37" s="11"/>
      <c r="N37" s="11"/>
      <c r="O37" s="11"/>
      <c r="P37" s="11"/>
      <c r="Q37" s="11"/>
      <c r="R37" s="11"/>
      <c r="S37" s="11"/>
    </row>
    <row r="38" spans="1:19" x14ac:dyDescent="0.3">
      <c r="I38" s="11"/>
      <c r="J38" s="11"/>
      <c r="K38" s="11"/>
      <c r="L38" s="11"/>
      <c r="M38" s="11"/>
      <c r="N38" s="11"/>
      <c r="O38" s="11"/>
      <c r="P38" s="11"/>
      <c r="Q38" s="11"/>
      <c r="R38" s="11"/>
      <c r="S38" s="11"/>
    </row>
    <row r="39" spans="1:19" x14ac:dyDescent="0.3">
      <c r="I39" s="11"/>
      <c r="J39" s="11"/>
      <c r="K39" s="11"/>
      <c r="L39" s="11"/>
      <c r="M39" s="11"/>
      <c r="N39" s="11"/>
      <c r="O39" s="11"/>
      <c r="P39" s="11"/>
      <c r="Q39" s="11"/>
      <c r="R39" s="11"/>
      <c r="S39" s="11"/>
    </row>
    <row r="40" spans="1:19" x14ac:dyDescent="0.3">
      <c r="I40" s="11"/>
      <c r="J40" s="11"/>
      <c r="K40" s="11"/>
      <c r="L40" s="11"/>
      <c r="M40" s="11"/>
      <c r="N40" s="11"/>
      <c r="O40" s="11"/>
      <c r="P40" s="11"/>
      <c r="Q40" s="11"/>
      <c r="R40" s="11"/>
      <c r="S40" s="11"/>
    </row>
    <row r="41" spans="1:19" x14ac:dyDescent="0.3">
      <c r="I41" s="11"/>
      <c r="J41" s="11"/>
      <c r="K41" s="11"/>
      <c r="L41" s="11"/>
      <c r="M41" s="11"/>
      <c r="N41" s="11"/>
      <c r="O41" s="11"/>
      <c r="P41" s="11"/>
      <c r="Q41" s="11"/>
      <c r="R41" s="11"/>
      <c r="S41" s="11"/>
    </row>
    <row r="42" spans="1:19" x14ac:dyDescent="0.3">
      <c r="I42" s="11"/>
      <c r="J42" s="11"/>
      <c r="K42" s="11"/>
      <c r="L42" s="11"/>
      <c r="M42" s="11"/>
      <c r="N42" s="11"/>
      <c r="O42" s="11"/>
      <c r="P42" s="11"/>
      <c r="Q42" s="11"/>
      <c r="R42" s="11"/>
      <c r="S42" s="11"/>
    </row>
    <row r="43" spans="1:19" x14ac:dyDescent="0.3">
      <c r="I43" s="11"/>
      <c r="J43" s="11"/>
      <c r="K43" s="11"/>
      <c r="L43" s="11"/>
      <c r="M43" s="11"/>
      <c r="N43" s="11"/>
      <c r="O43" s="11"/>
      <c r="P43" s="11"/>
      <c r="Q43" s="11"/>
      <c r="R43" s="11"/>
      <c r="S43" s="11"/>
    </row>
    <row r="44" spans="1:19" x14ac:dyDescent="0.3">
      <c r="I44" s="11"/>
      <c r="J44" s="11"/>
      <c r="K44" s="11"/>
      <c r="L44" s="11"/>
      <c r="M44" s="11"/>
      <c r="N44" s="11"/>
      <c r="O44" s="11"/>
      <c r="P44" s="11"/>
      <c r="Q44" s="11"/>
      <c r="R44" s="11"/>
      <c r="S44" s="11"/>
    </row>
    <row r="45" spans="1:19" x14ac:dyDescent="0.3">
      <c r="I45" s="11"/>
      <c r="J45" s="11"/>
      <c r="K45" s="11"/>
      <c r="L45" s="11"/>
      <c r="M45" s="11"/>
      <c r="N45" s="11"/>
      <c r="O45" s="11"/>
      <c r="P45" s="11"/>
      <c r="Q45" s="11"/>
      <c r="R45" s="11"/>
      <c r="S45" s="11"/>
    </row>
    <row r="46" spans="1:19" x14ac:dyDescent="0.3">
      <c r="I46" s="11"/>
      <c r="J46" s="11"/>
      <c r="K46" s="11"/>
      <c r="L46" s="11"/>
      <c r="M46" s="11"/>
      <c r="N46" s="11"/>
      <c r="O46" s="11"/>
      <c r="P46" s="11"/>
      <c r="Q46" s="11"/>
      <c r="R46" s="11"/>
      <c r="S46" s="11"/>
    </row>
  </sheetData>
  <mergeCells count="5">
    <mergeCell ref="A4:A5"/>
    <mergeCell ref="B4:D4"/>
    <mergeCell ref="E4:G4"/>
    <mergeCell ref="I11:L11"/>
    <mergeCell ref="A33:J33"/>
  </mergeCells>
  <dataValidations count="1">
    <dataValidation type="list" allowBlank="1" showInputMessage="1" showErrorMessage="1" sqref="J31" xr:uid="{5BE0C58E-3E61-48E3-8F9D-1DCC2FE204BD}">
      <formula1>"day, month, year, minute, hour"</formula1>
    </dataValidation>
  </dataValidations>
  <pageMargins left="0.75" right="0.75" top="1" bottom="1" header="0.5" footer="0.5"/>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X52"/>
  <sheetViews>
    <sheetView zoomScaleNormal="100" zoomScalePageLayoutView="70" workbookViewId="0">
      <pane ySplit="4" topLeftCell="A47" activePane="bottomLeft" state="frozen"/>
      <selection activeCell="M27" sqref="M27"/>
      <selection pane="bottomLeft" activeCell="A48" sqref="A48:H48"/>
    </sheetView>
  </sheetViews>
  <sheetFormatPr defaultColWidth="9.21875" defaultRowHeight="13.8" x14ac:dyDescent="0.25"/>
  <cols>
    <col min="1" max="1" width="9.44140625" style="6" bestFit="1" customWidth="1"/>
    <col min="2" max="8" width="14.77734375" style="6" customWidth="1"/>
    <col min="9" max="9" width="10.44140625" style="6" customWidth="1"/>
    <col min="10" max="16384" width="9.21875" style="6"/>
  </cols>
  <sheetData>
    <row r="2" spans="1:13" s="2" customFormat="1" ht="17.100000000000001" customHeight="1" x14ac:dyDescent="0.25">
      <c r="A2" s="232" t="s">
        <v>253</v>
      </c>
      <c r="M2" s="3"/>
    </row>
    <row r="3" spans="1:13" ht="15" customHeight="1" x14ac:dyDescent="0.25"/>
    <row r="4" spans="1:13" ht="39" customHeight="1" x14ac:dyDescent="0.3">
      <c r="A4" s="17" t="s">
        <v>49</v>
      </c>
      <c r="B4" s="17" t="s">
        <v>50</v>
      </c>
      <c r="C4" s="17" t="s">
        <v>51</v>
      </c>
      <c r="D4" s="17" t="s">
        <v>52</v>
      </c>
      <c r="E4" s="17" t="s">
        <v>53</v>
      </c>
      <c r="F4" s="17" t="s">
        <v>54</v>
      </c>
      <c r="G4" s="17" t="s">
        <v>55</v>
      </c>
      <c r="H4" s="25"/>
      <c r="I4" s="4"/>
    </row>
    <row r="5" spans="1:13" s="16" customFormat="1" x14ac:dyDescent="0.25">
      <c r="A5" s="51">
        <v>1984</v>
      </c>
      <c r="B5" s="75">
        <v>151.01395112261523</v>
      </c>
      <c r="C5" s="75">
        <v>100.81359987638582</v>
      </c>
      <c r="D5" s="75">
        <v>133.88544003692442</v>
      </c>
      <c r="E5" s="75">
        <v>44.250952296155326</v>
      </c>
      <c r="F5" s="75">
        <v>75.118605502809388</v>
      </c>
      <c r="G5" s="75">
        <v>126.91584076726492</v>
      </c>
      <c r="H5" s="154"/>
      <c r="I5" s="21"/>
    </row>
    <row r="6" spans="1:13" x14ac:dyDescent="0.25">
      <c r="A6" s="13">
        <v>1985</v>
      </c>
      <c r="B6" s="74">
        <v>144.88997968559593</v>
      </c>
      <c r="C6" s="74">
        <v>103.19637845002794</v>
      </c>
      <c r="D6" s="74">
        <v>140.84638204318759</v>
      </c>
      <c r="E6" s="74">
        <v>46.00559415241532</v>
      </c>
      <c r="F6" s="74">
        <v>77.220867917904187</v>
      </c>
      <c r="G6" s="74">
        <v>129.06953475003922</v>
      </c>
    </row>
    <row r="7" spans="1:13" x14ac:dyDescent="0.25">
      <c r="A7" s="13">
        <v>1986</v>
      </c>
      <c r="B7" s="74">
        <v>149.93819711623595</v>
      </c>
      <c r="C7" s="74">
        <v>100.6478298073837</v>
      </c>
      <c r="D7" s="74">
        <v>143.40308365215537</v>
      </c>
      <c r="E7" s="74">
        <v>47.246109636219039</v>
      </c>
      <c r="F7" s="74">
        <v>74.078363565000473</v>
      </c>
      <c r="G7" s="74">
        <v>124.26796295071168</v>
      </c>
    </row>
    <row r="8" spans="1:13" x14ac:dyDescent="0.25">
      <c r="A8" s="13">
        <v>1987</v>
      </c>
      <c r="B8" s="74">
        <v>147.89528206915665</v>
      </c>
      <c r="C8" s="74">
        <v>100.38777941114894</v>
      </c>
      <c r="D8" s="74">
        <v>148.07130887874322</v>
      </c>
      <c r="E8" s="74">
        <v>49.926040959760591</v>
      </c>
      <c r="F8" s="74">
        <v>73.326456739218216</v>
      </c>
      <c r="G8" s="74">
        <v>127.69399283990604</v>
      </c>
    </row>
    <row r="9" spans="1:13" x14ac:dyDescent="0.25">
      <c r="A9" s="13">
        <v>1988</v>
      </c>
      <c r="B9" s="74">
        <v>148.5296732420729</v>
      </c>
      <c r="C9" s="74">
        <v>100.42649999640648</v>
      </c>
      <c r="D9" s="74">
        <v>149.36262025840128</v>
      </c>
      <c r="E9" s="74">
        <v>52.283762127511324</v>
      </c>
      <c r="F9" s="74">
        <v>70.898401895288643</v>
      </c>
      <c r="G9" s="74">
        <v>137.46101453709932</v>
      </c>
    </row>
    <row r="10" spans="1:13" x14ac:dyDescent="0.25">
      <c r="A10" s="13">
        <v>1989</v>
      </c>
      <c r="B10" s="74">
        <v>145.44585224054723</v>
      </c>
      <c r="C10" s="74">
        <v>97.571377003500032</v>
      </c>
      <c r="D10" s="74">
        <v>150.80181163353035</v>
      </c>
      <c r="E10" s="74">
        <v>52.598381039068251</v>
      </c>
      <c r="F10" s="74">
        <v>69.713298055478504</v>
      </c>
      <c r="G10" s="74">
        <v>135.9073125418731</v>
      </c>
    </row>
    <row r="11" spans="1:13" x14ac:dyDescent="0.25">
      <c r="A11" s="13">
        <v>1990</v>
      </c>
      <c r="B11" s="74">
        <v>144.62911185409476</v>
      </c>
      <c r="C11" s="74">
        <v>97.778784000984729</v>
      </c>
      <c r="D11" s="74">
        <v>162.72319214207715</v>
      </c>
      <c r="E11" s="74">
        <v>54.896854682980802</v>
      </c>
      <c r="F11" s="74">
        <v>69.915215417989501</v>
      </c>
      <c r="G11" s="74">
        <v>134.77258992104115</v>
      </c>
    </row>
    <row r="12" spans="1:13" x14ac:dyDescent="0.25">
      <c r="A12" s="13">
        <v>1991</v>
      </c>
      <c r="B12" s="74">
        <v>142.00178555827839</v>
      </c>
      <c r="C12" s="74">
        <v>97.490195757050657</v>
      </c>
      <c r="D12" s="74">
        <v>183.69274352760419</v>
      </c>
      <c r="E12" s="74">
        <v>56.770923483848712</v>
      </c>
      <c r="F12" s="74">
        <v>67.906386186752371</v>
      </c>
      <c r="G12" s="74">
        <v>141.90926605994912</v>
      </c>
    </row>
    <row r="13" spans="1:13" x14ac:dyDescent="0.25">
      <c r="A13" s="13">
        <v>1992</v>
      </c>
      <c r="B13" s="74">
        <v>144.48719011708729</v>
      </c>
      <c r="C13" s="74">
        <v>104.04835210841102</v>
      </c>
      <c r="D13" s="74">
        <v>204.68770882937559</v>
      </c>
      <c r="E13" s="74">
        <v>60.763098749514654</v>
      </c>
      <c r="F13" s="74">
        <v>70.836380039670118</v>
      </c>
      <c r="G13" s="74">
        <v>144.17278436609493</v>
      </c>
    </row>
    <row r="14" spans="1:13" x14ac:dyDescent="0.25">
      <c r="A14" s="13">
        <v>1993</v>
      </c>
      <c r="B14" s="74">
        <v>145.80856020868586</v>
      </c>
      <c r="C14" s="74">
        <v>99.346397911493398</v>
      </c>
      <c r="D14" s="74">
        <v>228.23011176512205</v>
      </c>
      <c r="E14" s="74">
        <v>62.520735338683551</v>
      </c>
      <c r="F14" s="74">
        <v>69.974644959396741</v>
      </c>
      <c r="G14" s="74">
        <v>140.01081114183069</v>
      </c>
    </row>
    <row r="15" spans="1:13" x14ac:dyDescent="0.25">
      <c r="A15" s="13">
        <v>1994</v>
      </c>
      <c r="B15" s="74">
        <v>138.71272003740754</v>
      </c>
      <c r="C15" s="74">
        <v>100.9338805137161</v>
      </c>
      <c r="D15" s="74">
        <v>209.40066219828049</v>
      </c>
      <c r="E15" s="74">
        <v>61.418130359981959</v>
      </c>
      <c r="F15" s="74">
        <v>69.231991855664262</v>
      </c>
      <c r="G15" s="74">
        <v>139.69432308547758</v>
      </c>
    </row>
    <row r="16" spans="1:13" x14ac:dyDescent="0.25">
      <c r="A16" s="13">
        <v>1995</v>
      </c>
      <c r="B16" s="74">
        <v>136.05956987557209</v>
      </c>
      <c r="C16" s="74">
        <v>97.96889119628689</v>
      </c>
      <c r="D16" s="74">
        <v>182.2846834284577</v>
      </c>
      <c r="E16" s="74">
        <v>62.934767481073429</v>
      </c>
      <c r="F16" s="74">
        <v>66.942712250132942</v>
      </c>
      <c r="G16" s="74">
        <v>139.33425475596687</v>
      </c>
    </row>
    <row r="17" spans="1:9" x14ac:dyDescent="0.25">
      <c r="A17" s="13">
        <v>1996</v>
      </c>
      <c r="B17" s="74">
        <v>132.50193487039701</v>
      </c>
      <c r="C17" s="74">
        <v>95.946981729781299</v>
      </c>
      <c r="D17" s="74">
        <v>178.72453400110913</v>
      </c>
      <c r="E17" s="74">
        <v>65.341502169857563</v>
      </c>
      <c r="F17" s="74">
        <v>65.001468529046122</v>
      </c>
      <c r="G17" s="74">
        <v>139.47689641491013</v>
      </c>
    </row>
    <row r="18" spans="1:9" x14ac:dyDescent="0.25">
      <c r="A18" s="13">
        <v>1997</v>
      </c>
      <c r="B18" s="74">
        <v>127.99786721197751</v>
      </c>
      <c r="C18" s="74">
        <v>95.616369770706967</v>
      </c>
      <c r="D18" s="74">
        <v>187.38933822052985</v>
      </c>
      <c r="E18" s="74">
        <v>64.927027302372821</v>
      </c>
      <c r="F18" s="74">
        <v>65.193107954215264</v>
      </c>
      <c r="G18" s="74">
        <v>144.28683832164722</v>
      </c>
    </row>
    <row r="19" spans="1:9" x14ac:dyDescent="0.25">
      <c r="A19" s="13">
        <v>1998</v>
      </c>
      <c r="B19" s="74">
        <v>130.08937196169049</v>
      </c>
      <c r="C19" s="74">
        <v>99.063887170485103</v>
      </c>
      <c r="D19" s="74">
        <v>186.24231116315337</v>
      </c>
      <c r="E19" s="74">
        <v>67.442301868596346</v>
      </c>
      <c r="F19" s="74">
        <v>68.453156443394221</v>
      </c>
      <c r="G19" s="74">
        <v>146.67868486814518</v>
      </c>
    </row>
    <row r="20" spans="1:9" x14ac:dyDescent="0.25">
      <c r="A20" s="13">
        <v>1999</v>
      </c>
      <c r="B20" s="74">
        <v>128.54712680072117</v>
      </c>
      <c r="C20" s="74">
        <v>100.01383623881333</v>
      </c>
      <c r="D20" s="74">
        <v>193.74815256080817</v>
      </c>
      <c r="E20" s="74">
        <v>67.639863567745522</v>
      </c>
      <c r="F20" s="74">
        <v>67.319757145811963</v>
      </c>
      <c r="G20" s="74">
        <v>149.17532780858696</v>
      </c>
    </row>
    <row r="21" spans="1:9" x14ac:dyDescent="0.25">
      <c r="A21" s="13">
        <v>2000</v>
      </c>
      <c r="B21" s="74">
        <v>122.76572273861973</v>
      </c>
      <c r="C21" s="74">
        <v>102.86755081474124</v>
      </c>
      <c r="D21" s="74">
        <v>201.80157227936917</v>
      </c>
      <c r="E21" s="74">
        <v>69.603385083325236</v>
      </c>
      <c r="F21" s="74">
        <v>68.592581806165697</v>
      </c>
      <c r="G21" s="74">
        <v>144.26441837575086</v>
      </c>
    </row>
    <row r="22" spans="1:9" x14ac:dyDescent="0.25">
      <c r="A22" s="13">
        <v>2001</v>
      </c>
      <c r="B22" s="74">
        <v>123.2399309527017</v>
      </c>
      <c r="C22" s="74">
        <v>101.10314200258006</v>
      </c>
      <c r="D22" s="74">
        <v>213.89608459453046</v>
      </c>
      <c r="E22" s="74">
        <v>69.543817325895404</v>
      </c>
      <c r="F22" s="74">
        <v>67.626353867966372</v>
      </c>
      <c r="G22" s="74">
        <v>141.95939703341838</v>
      </c>
    </row>
    <row r="23" spans="1:9" x14ac:dyDescent="0.25">
      <c r="A23" s="13">
        <v>2002</v>
      </c>
      <c r="B23" s="74">
        <v>119.26903739164962</v>
      </c>
      <c r="C23" s="74">
        <v>99.884560297583064</v>
      </c>
      <c r="D23" s="74">
        <v>199.08120606839822</v>
      </c>
      <c r="E23" s="74">
        <v>70.653489696605234</v>
      </c>
      <c r="F23" s="74">
        <v>66.728127353960502</v>
      </c>
      <c r="G23" s="74">
        <v>145.144378955132</v>
      </c>
    </row>
    <row r="24" spans="1:9" x14ac:dyDescent="0.25">
      <c r="A24" s="13">
        <v>2003</v>
      </c>
      <c r="B24" s="74">
        <v>116.16220863160108</v>
      </c>
      <c r="C24" s="74">
        <v>96.982088819549489</v>
      </c>
      <c r="D24" s="74">
        <v>194.41648590150251</v>
      </c>
      <c r="E24" s="74">
        <v>71.033238483367626</v>
      </c>
      <c r="F24" s="74">
        <v>65.827300692359103</v>
      </c>
      <c r="G24" s="74">
        <v>138.44233789598803</v>
      </c>
    </row>
    <row r="25" spans="1:9" x14ac:dyDescent="0.25">
      <c r="A25" s="13">
        <v>2004</v>
      </c>
      <c r="B25" s="74">
        <v>115.95560995999384</v>
      </c>
      <c r="C25" s="74">
        <v>98.700108277480922</v>
      </c>
      <c r="D25" s="74">
        <v>198.08132463011916</v>
      </c>
      <c r="E25" s="74">
        <v>72.045926874324991</v>
      </c>
      <c r="F25" s="74">
        <v>66.932595548045953</v>
      </c>
      <c r="G25" s="74">
        <v>138.16125367127341</v>
      </c>
    </row>
    <row r="26" spans="1:9" x14ac:dyDescent="0.25">
      <c r="A26" s="13">
        <v>2005</v>
      </c>
      <c r="B26" s="74">
        <v>113.93323308151396</v>
      </c>
      <c r="C26" s="74">
        <v>98.16534593572834</v>
      </c>
      <c r="D26" s="74">
        <v>197.06251062970853</v>
      </c>
      <c r="E26" s="74">
        <v>74.120641772442241</v>
      </c>
      <c r="F26" s="74">
        <v>66.104486727162552</v>
      </c>
      <c r="G26" s="74">
        <v>138.33849088061265</v>
      </c>
    </row>
    <row r="27" spans="1:9" x14ac:dyDescent="0.25">
      <c r="A27" s="13">
        <v>2006</v>
      </c>
      <c r="B27" s="74">
        <v>111.38459059763437</v>
      </c>
      <c r="C27" s="74">
        <v>97.173645902718462</v>
      </c>
      <c r="D27" s="74">
        <v>203.60845445397314</v>
      </c>
      <c r="E27" s="74">
        <v>74.581108055444034</v>
      </c>
      <c r="F27" s="74">
        <v>64.239783733174249</v>
      </c>
      <c r="G27" s="74">
        <v>138.11188187025758</v>
      </c>
    </row>
    <row r="28" spans="1:9" x14ac:dyDescent="0.25">
      <c r="A28" s="13">
        <v>2007</v>
      </c>
      <c r="B28" s="74">
        <v>110.93611122540837</v>
      </c>
      <c r="C28" s="74">
        <v>97.137274459570065</v>
      </c>
      <c r="D28" s="74">
        <v>203.17377479435277</v>
      </c>
      <c r="E28" s="74">
        <v>74.836185039533817</v>
      </c>
      <c r="F28" s="74">
        <v>64.879277560054845</v>
      </c>
      <c r="G28" s="74">
        <v>139.35252140933218</v>
      </c>
    </row>
    <row r="29" spans="1:9" x14ac:dyDescent="0.25">
      <c r="A29" s="13">
        <v>2008</v>
      </c>
      <c r="B29" s="74">
        <v>107.97829218736189</v>
      </c>
      <c r="C29" s="74">
        <v>97.909637167465732</v>
      </c>
      <c r="D29" s="74">
        <v>186.49496627832852</v>
      </c>
      <c r="E29" s="74">
        <v>76.100863353032324</v>
      </c>
      <c r="F29" s="74">
        <v>64.26227341207715</v>
      </c>
      <c r="G29" s="74">
        <v>136.02493437281169</v>
      </c>
    </row>
    <row r="30" spans="1:9" x14ac:dyDescent="0.25">
      <c r="A30" s="13">
        <v>2009</v>
      </c>
      <c r="B30" s="74">
        <v>106.5796994962698</v>
      </c>
      <c r="C30" s="74">
        <v>94.837854757052824</v>
      </c>
      <c r="D30" s="74">
        <v>183.50228035032461</v>
      </c>
      <c r="E30" s="74">
        <v>76.248201202138901</v>
      </c>
      <c r="F30" s="74">
        <v>63.593771801408614</v>
      </c>
      <c r="G30" s="74">
        <v>139.10171022730191</v>
      </c>
    </row>
    <row r="31" spans="1:9" x14ac:dyDescent="0.25">
      <c r="A31" s="13">
        <v>2010</v>
      </c>
      <c r="B31" s="74">
        <v>110.06365302962664</v>
      </c>
      <c r="C31" s="74">
        <v>95.519212422176679</v>
      </c>
      <c r="D31" s="74">
        <v>184.72108845642987</v>
      </c>
      <c r="E31" s="74">
        <v>79.421443975596148</v>
      </c>
      <c r="F31" s="74">
        <v>65.157333621805364</v>
      </c>
      <c r="G31" s="74">
        <v>146.26655552504553</v>
      </c>
    </row>
    <row r="32" spans="1:9" x14ac:dyDescent="0.25">
      <c r="A32" s="13">
        <v>2011</v>
      </c>
      <c r="B32" s="74">
        <v>106.22633409452629</v>
      </c>
      <c r="C32" s="74">
        <v>94.71360847286752</v>
      </c>
      <c r="D32" s="74">
        <v>204.82141586657497</v>
      </c>
      <c r="E32" s="74">
        <v>78.898609622084791</v>
      </c>
      <c r="F32" s="74">
        <v>64.144533006463092</v>
      </c>
      <c r="G32" s="74">
        <v>146.67690973204577</v>
      </c>
      <c r="I32" s="15"/>
    </row>
    <row r="33" spans="1:24" x14ac:dyDescent="0.25">
      <c r="A33" s="13">
        <v>2012</v>
      </c>
      <c r="B33" s="74">
        <v>107.27862506271327</v>
      </c>
      <c r="C33" s="74">
        <v>93.615622328102305</v>
      </c>
      <c r="D33" s="74">
        <v>179.1918538900355</v>
      </c>
      <c r="E33" s="74">
        <v>81.550560514189868</v>
      </c>
      <c r="F33" s="74">
        <v>63.804664960316458</v>
      </c>
      <c r="G33" s="74">
        <v>142.40676168166084</v>
      </c>
    </row>
    <row r="34" spans="1:24" x14ac:dyDescent="0.25">
      <c r="A34" s="13">
        <v>2013</v>
      </c>
      <c r="B34" s="74">
        <v>98.701938304299645</v>
      </c>
      <c r="C34" s="74">
        <v>90.00716079803162</v>
      </c>
      <c r="D34" s="74">
        <v>153.00085500065299</v>
      </c>
      <c r="E34" s="74">
        <v>78.613327687234971</v>
      </c>
      <c r="F34" s="74">
        <v>62.081256149126141</v>
      </c>
      <c r="G34" s="74">
        <v>143.21176967227882</v>
      </c>
    </row>
    <row r="35" spans="1:24" x14ac:dyDescent="0.25">
      <c r="A35" s="13">
        <v>2014</v>
      </c>
      <c r="B35" s="74">
        <v>101.30119673822826</v>
      </c>
      <c r="C35" s="74">
        <v>89.773554966316908</v>
      </c>
      <c r="D35" s="74">
        <v>146.74358121708883</v>
      </c>
      <c r="E35" s="74">
        <v>81.900682425452246</v>
      </c>
      <c r="F35" s="74">
        <v>61.55954266728515</v>
      </c>
      <c r="G35" s="74">
        <v>144.02452358536209</v>
      </c>
      <c r="I35" s="18"/>
    </row>
    <row r="36" spans="1:24" x14ac:dyDescent="0.25">
      <c r="A36" s="13">
        <v>2015</v>
      </c>
      <c r="B36" s="74">
        <v>97.261666320142282</v>
      </c>
      <c r="C36" s="74">
        <v>89.804563366814847</v>
      </c>
      <c r="D36" s="74">
        <v>144.13379108366073</v>
      </c>
      <c r="E36" s="74">
        <v>79.610169874236519</v>
      </c>
      <c r="F36" s="74">
        <v>59.684235972677527</v>
      </c>
      <c r="G36" s="74">
        <v>143.22498456350846</v>
      </c>
    </row>
    <row r="37" spans="1:24" x14ac:dyDescent="0.25">
      <c r="A37" s="13">
        <v>2016</v>
      </c>
      <c r="B37" s="74">
        <v>93.541130277746348</v>
      </c>
      <c r="C37" s="74">
        <v>83.078017697572704</v>
      </c>
      <c r="D37" s="74">
        <v>149.49690271242864</v>
      </c>
      <c r="E37" s="74">
        <v>79.55748146632979</v>
      </c>
      <c r="F37" s="74">
        <v>57.05077488553605</v>
      </c>
      <c r="G37" s="74">
        <v>145.19743517719994</v>
      </c>
    </row>
    <row r="38" spans="1:24" x14ac:dyDescent="0.25">
      <c r="A38" s="13">
        <v>2017</v>
      </c>
      <c r="B38" s="74">
        <v>94.682665356743868</v>
      </c>
      <c r="C38" s="74">
        <v>79.135070777656892</v>
      </c>
      <c r="D38" s="74">
        <v>153.97221441299357</v>
      </c>
      <c r="E38" s="74">
        <v>80.928215211288915</v>
      </c>
      <c r="F38" s="74">
        <v>56.085630903715803</v>
      </c>
      <c r="G38" s="74">
        <v>141.68768583267672</v>
      </c>
      <c r="K38" s="16"/>
      <c r="L38" s="16"/>
      <c r="M38" s="16"/>
      <c r="N38" s="16"/>
      <c r="O38" s="16"/>
      <c r="P38" s="16"/>
    </row>
    <row r="39" spans="1:24" x14ac:dyDescent="0.25">
      <c r="A39" s="13">
        <v>2018</v>
      </c>
      <c r="B39" s="74">
        <v>90.471012907260771</v>
      </c>
      <c r="C39" s="74">
        <v>78.5722361117258</v>
      </c>
      <c r="D39" s="74">
        <v>156.1359875761429</v>
      </c>
      <c r="E39" s="74">
        <v>79.667644666820678</v>
      </c>
      <c r="F39" s="74">
        <v>54.679684941891573</v>
      </c>
      <c r="G39" s="74">
        <v>145.28483527748472</v>
      </c>
      <c r="I39" s="15"/>
      <c r="K39" s="16"/>
      <c r="L39" s="16"/>
      <c r="M39" s="16"/>
      <c r="N39" s="16"/>
      <c r="O39" s="16"/>
      <c r="P39" s="16"/>
    </row>
    <row r="40" spans="1:24" x14ac:dyDescent="0.25">
      <c r="A40" s="51">
        <v>2019</v>
      </c>
      <c r="B40" s="74">
        <v>88.729487492155016</v>
      </c>
      <c r="C40" s="74">
        <v>76.362159224815485</v>
      </c>
      <c r="D40" s="74">
        <v>149.08872681317331</v>
      </c>
      <c r="E40" s="74">
        <v>78.344712437302306</v>
      </c>
      <c r="F40" s="74">
        <v>54.411358321966745</v>
      </c>
      <c r="G40" s="74">
        <v>146.34433035923499</v>
      </c>
      <c r="K40" s="16"/>
      <c r="L40" s="16"/>
      <c r="M40" s="16"/>
      <c r="N40" s="16"/>
      <c r="O40" s="16"/>
      <c r="P40" s="16"/>
    </row>
    <row r="41" spans="1:24" x14ac:dyDescent="0.25">
      <c r="A41" s="13">
        <v>2020</v>
      </c>
      <c r="B41" s="74">
        <v>84.380856322597836</v>
      </c>
      <c r="C41" s="74">
        <v>70.499316920214241</v>
      </c>
      <c r="D41" s="74">
        <v>136.66061809421166</v>
      </c>
      <c r="E41" s="74">
        <v>74.381622185532564</v>
      </c>
      <c r="F41" s="74">
        <v>50.346410871675133</v>
      </c>
      <c r="G41" s="74">
        <v>132.80976927504599</v>
      </c>
      <c r="H41" s="16"/>
      <c r="I41" s="15"/>
      <c r="K41" s="16"/>
      <c r="L41" s="16"/>
      <c r="M41" s="16"/>
      <c r="N41" s="16"/>
      <c r="O41" s="16"/>
      <c r="P41" s="16"/>
    </row>
    <row r="42" spans="1:24" x14ac:dyDescent="0.25">
      <c r="A42" s="13">
        <v>2021</v>
      </c>
      <c r="B42" s="74">
        <v>83.407573498923753</v>
      </c>
      <c r="C42" s="74">
        <v>75.546842737980839</v>
      </c>
      <c r="D42" s="74">
        <v>150.44645942029126</v>
      </c>
      <c r="E42" s="74">
        <v>74.567108280590048</v>
      </c>
      <c r="F42" s="74">
        <v>54.833507291453955</v>
      </c>
      <c r="G42" s="74">
        <v>147.0310639274158</v>
      </c>
      <c r="H42" s="16"/>
      <c r="K42" s="16"/>
      <c r="L42" s="16"/>
      <c r="M42" s="16"/>
      <c r="N42" s="16"/>
      <c r="O42" s="16"/>
      <c r="P42" s="16"/>
    </row>
    <row r="43" spans="1:24" x14ac:dyDescent="0.25">
      <c r="A43" s="13">
        <v>2022</v>
      </c>
      <c r="B43" s="74">
        <v>81.174173773862719</v>
      </c>
      <c r="C43" s="74">
        <v>73.31076076583426</v>
      </c>
      <c r="D43" s="74">
        <v>158.81322032407957</v>
      </c>
      <c r="E43" s="74">
        <v>73.521338265387399</v>
      </c>
      <c r="F43" s="74">
        <v>52.307912889144468</v>
      </c>
      <c r="G43" s="74">
        <v>152.51441695832483</v>
      </c>
      <c r="K43" s="16"/>
      <c r="L43" s="16"/>
      <c r="M43" s="16"/>
      <c r="N43" s="16"/>
      <c r="O43" s="16"/>
      <c r="P43" s="16"/>
    </row>
    <row r="44" spans="1:24" x14ac:dyDescent="0.25">
      <c r="A44" s="26">
        <v>2023</v>
      </c>
      <c r="B44" s="76">
        <v>81.62768618114913</v>
      </c>
      <c r="C44" s="76">
        <v>73.133324546624038</v>
      </c>
      <c r="D44" s="76">
        <v>147.84668342371637</v>
      </c>
      <c r="E44" s="76">
        <v>75.694848006706607</v>
      </c>
      <c r="F44" s="76">
        <v>51.669123526122263</v>
      </c>
      <c r="G44" s="76">
        <v>148.11453765866349</v>
      </c>
      <c r="H44" s="70">
        <v>240</v>
      </c>
      <c r="I44" s="71" t="s">
        <v>56</v>
      </c>
      <c r="K44" s="16"/>
      <c r="L44" s="16"/>
      <c r="M44" s="16"/>
      <c r="N44" s="16"/>
      <c r="O44" s="16"/>
      <c r="P44" s="16"/>
    </row>
    <row r="45" spans="1:24" x14ac:dyDescent="0.25">
      <c r="A45" s="26">
        <v>2024</v>
      </c>
      <c r="B45" s="76">
        <v>79.844624327067208</v>
      </c>
      <c r="C45" s="76">
        <v>71.995786885102419</v>
      </c>
      <c r="D45" s="76">
        <v>146.52152952782058</v>
      </c>
      <c r="E45" s="76">
        <v>75.235977057663234</v>
      </c>
      <c r="F45" s="76">
        <v>50.774035401137745</v>
      </c>
      <c r="G45" s="76">
        <v>148.38249721659886</v>
      </c>
      <c r="H45" s="70">
        <v>240</v>
      </c>
      <c r="K45" s="16"/>
      <c r="L45" s="16"/>
      <c r="M45" s="16"/>
      <c r="N45" s="16"/>
      <c r="O45" s="16"/>
      <c r="P45" s="16"/>
    </row>
    <row r="46" spans="1:24" x14ac:dyDescent="0.25">
      <c r="A46" s="26">
        <v>2025</v>
      </c>
      <c r="B46" s="76">
        <v>78.134797506065325</v>
      </c>
      <c r="C46" s="76">
        <v>70.878444277219756</v>
      </c>
      <c r="D46" s="76">
        <v>145.20045177511437</v>
      </c>
      <c r="E46" s="76">
        <v>74.777519712242864</v>
      </c>
      <c r="F46" s="76">
        <v>49.831910899611053</v>
      </c>
      <c r="G46" s="76">
        <v>148.72798304343641</v>
      </c>
      <c r="H46" s="70">
        <v>240</v>
      </c>
      <c r="K46" s="16"/>
      <c r="L46" s="16"/>
      <c r="M46" s="16"/>
      <c r="N46" s="16"/>
      <c r="O46" s="16"/>
      <c r="P46" s="16"/>
    </row>
    <row r="47" spans="1:24" x14ac:dyDescent="0.25">
      <c r="A47" s="26">
        <v>2026</v>
      </c>
      <c r="B47" s="76">
        <v>76.452337879197401</v>
      </c>
      <c r="C47" s="76">
        <v>69.750818092420843</v>
      </c>
      <c r="D47" s="76">
        <v>143.90225571686216</v>
      </c>
      <c r="E47" s="76">
        <v>74.284278698446556</v>
      </c>
      <c r="F47" s="76">
        <v>48.942196346995253</v>
      </c>
      <c r="G47" s="76">
        <v>149.01151927468268</v>
      </c>
      <c r="H47" s="70">
        <v>240</v>
      </c>
    </row>
    <row r="48" spans="1:24" s="16" customFormat="1" ht="81.45" customHeight="1" x14ac:dyDescent="0.25">
      <c r="A48" s="252" t="s">
        <v>279</v>
      </c>
      <c r="B48" s="252"/>
      <c r="C48" s="252"/>
      <c r="D48" s="252"/>
      <c r="E48" s="252"/>
      <c r="F48" s="252"/>
      <c r="G48" s="252"/>
      <c r="H48" s="252"/>
      <c r="I48" s="223"/>
      <c r="J48" s="223"/>
      <c r="K48" s="223"/>
      <c r="L48" s="223"/>
      <c r="M48" s="223"/>
      <c r="N48" s="223"/>
      <c r="O48" s="223"/>
      <c r="P48" s="223"/>
      <c r="Q48" s="223"/>
      <c r="R48" s="223"/>
      <c r="S48" s="223"/>
      <c r="T48" s="223"/>
      <c r="U48" s="223"/>
      <c r="V48" s="223"/>
      <c r="W48" s="223"/>
      <c r="X48" s="223"/>
    </row>
    <row r="49" spans="1:24" s="16" customFormat="1" ht="13.95" customHeight="1" x14ac:dyDescent="0.25">
      <c r="A49" s="223" t="s">
        <v>238</v>
      </c>
      <c r="B49" s="223"/>
      <c r="C49" s="223"/>
      <c r="D49" s="223"/>
      <c r="E49" s="223"/>
      <c r="F49" s="223"/>
      <c r="G49" s="223"/>
      <c r="H49" s="224"/>
      <c r="I49" s="223"/>
      <c r="J49" s="223"/>
      <c r="K49" s="223"/>
      <c r="L49" s="223"/>
      <c r="M49" s="223"/>
      <c r="N49" s="223"/>
      <c r="O49" s="223"/>
      <c r="P49" s="223"/>
      <c r="Q49" s="223"/>
      <c r="R49" s="223"/>
      <c r="S49" s="223"/>
      <c r="T49" s="223"/>
      <c r="U49" s="223"/>
      <c r="V49" s="223"/>
      <c r="W49" s="223"/>
      <c r="X49" s="223"/>
    </row>
    <row r="50" spans="1:24" x14ac:dyDescent="0.25">
      <c r="A50" s="35" t="s">
        <v>37</v>
      </c>
    </row>
    <row r="51" spans="1:24" x14ac:dyDescent="0.25">
      <c r="A51" s="35" t="s">
        <v>38</v>
      </c>
    </row>
    <row r="52" spans="1:24" ht="14.4" x14ac:dyDescent="0.3">
      <c r="A52"/>
    </row>
  </sheetData>
  <customSheetViews>
    <customSheetView guid="{78DF3811-5B27-4544-831B-FBB770B19778}" scale="70">
      <selection activeCell="D48" sqref="D48"/>
      <pageMargins left="0" right="0" top="0" bottom="0" header="0" footer="0"/>
      <pageSetup orientation="portrait" horizontalDpi="300" verticalDpi="300"/>
    </customSheetView>
    <customSheetView guid="{43941540-ECC5-4C5D-B15E-7850E9ACA1D8}" scale="70">
      <selection activeCell="C54" sqref="C54"/>
      <pageMargins left="0" right="0" top="0" bottom="0" header="0" footer="0"/>
      <pageSetup orientation="portrait" horizontalDpi="300" verticalDpi="300"/>
    </customSheetView>
    <customSheetView guid="{936B7E27-CDB4-4594-8D4B-C7775DC8E409}" scale="70">
      <selection activeCell="A42" sqref="A42:I44"/>
      <pageMargins left="0" right="0" top="0" bottom="0" header="0" footer="0"/>
      <pageSetup orientation="portrait" horizontalDpi="300" verticalDpi="300"/>
    </customSheetView>
    <customSheetView guid="{D31C89C7-488D-467C-912C-C38A0FE0CC32}" scale="70">
      <selection activeCell="D48" sqref="D48"/>
      <pageMargins left="0" right="0" top="0" bottom="0" header="0" footer="0"/>
      <pageSetup orientation="portrait" horizontalDpi="300" verticalDpi="300"/>
    </customSheetView>
  </customSheetViews>
  <mergeCells count="1">
    <mergeCell ref="A48:H48"/>
  </mergeCells>
  <pageMargins left="0.7" right="0.7" top="0.75" bottom="0.75" header="0.3" footer="0.3"/>
  <pageSetup orientation="portrait" horizontalDpi="300" verticalDpi="30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C1BF4-A4B0-4CAB-BEC1-67F9671B9293}">
  <sheetPr>
    <tabColor theme="8"/>
  </sheetPr>
  <dimension ref="A1:X51"/>
  <sheetViews>
    <sheetView topLeftCell="A40" zoomScaleNormal="100" workbookViewId="0">
      <selection activeCell="F51" sqref="F51"/>
    </sheetView>
  </sheetViews>
  <sheetFormatPr defaultColWidth="8.5546875" defaultRowHeight="14.4" x14ac:dyDescent="0.3"/>
  <cols>
    <col min="1" max="1" width="8.5546875" style="11"/>
    <col min="2" max="2" width="14" style="11" customWidth="1"/>
    <col min="3" max="3" width="14.77734375" style="11" customWidth="1"/>
    <col min="4" max="4" width="14.44140625" style="11" customWidth="1"/>
    <col min="5" max="5" width="12.44140625" style="11" customWidth="1"/>
    <col min="6" max="6" width="15" style="11" customWidth="1"/>
    <col min="7" max="7" width="14.77734375" style="11" customWidth="1"/>
    <col min="8" max="8" width="13.21875" style="11" customWidth="1"/>
    <col min="9" max="9" width="14.44140625" style="11" customWidth="1"/>
    <col min="10" max="10" width="13.44140625" style="11" customWidth="1"/>
    <col min="11" max="11" width="14.44140625" style="11" customWidth="1"/>
    <col min="12" max="16384" width="8.5546875" style="11"/>
  </cols>
  <sheetData>
    <row r="1" spans="1:24" x14ac:dyDescent="0.3">
      <c r="A1" s="16"/>
    </row>
    <row r="2" spans="1:24" x14ac:dyDescent="0.3">
      <c r="A2" s="233" t="s">
        <v>252</v>
      </c>
    </row>
    <row r="4" spans="1:24" ht="42" x14ac:dyDescent="0.3">
      <c r="A4" s="17" t="s">
        <v>49</v>
      </c>
      <c r="B4" s="17" t="s">
        <v>57</v>
      </c>
      <c r="C4" s="17" t="s">
        <v>58</v>
      </c>
      <c r="D4" s="17" t="s">
        <v>59</v>
      </c>
      <c r="E4" s="17" t="s">
        <v>60</v>
      </c>
      <c r="F4" s="17" t="s">
        <v>61</v>
      </c>
      <c r="G4" s="17" t="s">
        <v>62</v>
      </c>
      <c r="H4" s="17" t="s">
        <v>63</v>
      </c>
      <c r="I4" s="17" t="s">
        <v>64</v>
      </c>
      <c r="J4" s="17" t="s">
        <v>65</v>
      </c>
      <c r="K4" s="17" t="s">
        <v>66</v>
      </c>
      <c r="O4" s="145"/>
      <c r="P4" s="145"/>
      <c r="Q4" s="145"/>
      <c r="R4" s="145"/>
      <c r="S4" s="145"/>
      <c r="T4" s="145"/>
      <c r="U4" s="145"/>
      <c r="V4" s="145"/>
      <c r="W4" s="145"/>
      <c r="X4" s="145"/>
    </row>
    <row r="5" spans="1:24" x14ac:dyDescent="0.3">
      <c r="A5" s="77">
        <v>1984</v>
      </c>
      <c r="B5" s="54">
        <v>9.6381975256292503</v>
      </c>
      <c r="C5" s="75">
        <v>22.931413313713815</v>
      </c>
      <c r="D5" s="75">
        <v>20.773847241407125</v>
      </c>
      <c r="E5" s="75">
        <v>44.825622771163083</v>
      </c>
      <c r="F5" s="75">
        <v>31.574114816013537</v>
      </c>
      <c r="G5" s="54">
        <v>9.2363148500512366</v>
      </c>
      <c r="H5" s="75">
        <v>13.428611931570945</v>
      </c>
      <c r="I5" s="75">
        <v>13.219584155667803</v>
      </c>
      <c r="J5" s="75">
        <v>11.094517599718834</v>
      </c>
      <c r="K5" s="75">
        <v>14.104822494341821</v>
      </c>
      <c r="O5" s="144"/>
      <c r="P5" s="143"/>
      <c r="Q5" s="143"/>
      <c r="R5" s="143"/>
      <c r="S5" s="143"/>
      <c r="T5" s="144"/>
      <c r="U5" s="143"/>
      <c r="V5" s="143"/>
      <c r="W5" s="143"/>
      <c r="X5" s="143"/>
    </row>
    <row r="6" spans="1:24" x14ac:dyDescent="0.3">
      <c r="A6" s="77">
        <v>1985</v>
      </c>
      <c r="B6" s="54">
        <v>11.441246429551345</v>
      </c>
      <c r="C6" s="75">
        <v>23.098559719592558</v>
      </c>
      <c r="D6" s="75">
        <v>20.799298713854256</v>
      </c>
      <c r="E6" s="75">
        <v>43.743399541228925</v>
      </c>
      <c r="F6" s="75">
        <v>31.083080016346905</v>
      </c>
      <c r="G6" s="54">
        <v>11.433372220981388</v>
      </c>
      <c r="H6" s="75">
        <v>12.288607778307192</v>
      </c>
      <c r="I6" s="75">
        <v>13.524208792877069</v>
      </c>
      <c r="J6" s="75">
        <v>11.657099640965599</v>
      </c>
      <c r="K6" s="75">
        <v>14.224995799305111</v>
      </c>
      <c r="O6" s="144"/>
      <c r="P6" s="143"/>
      <c r="Q6" s="143"/>
      <c r="R6" s="143"/>
      <c r="S6" s="143"/>
      <c r="T6" s="144"/>
      <c r="U6" s="143"/>
      <c r="V6" s="143"/>
      <c r="W6" s="143"/>
      <c r="X6" s="143"/>
    </row>
    <row r="7" spans="1:24" x14ac:dyDescent="0.3">
      <c r="A7" s="77">
        <v>1986</v>
      </c>
      <c r="B7" s="54">
        <v>11.890537920831703</v>
      </c>
      <c r="C7" s="75">
        <v>22.727078602645502</v>
      </c>
      <c r="D7" s="75">
        <v>20.254682534224493</v>
      </c>
      <c r="E7" s="75">
        <v>42.235385241591707</v>
      </c>
      <c r="F7" s="75">
        <v>29.081363337599321</v>
      </c>
      <c r="G7" s="54">
        <v>10.084750435694858</v>
      </c>
      <c r="H7" s="75">
        <v>13.14141205510753</v>
      </c>
      <c r="I7" s="75">
        <v>13.93714039928164</v>
      </c>
      <c r="J7" s="75">
        <v>11.215465130012083</v>
      </c>
      <c r="K7" s="75">
        <v>12.797679683319354</v>
      </c>
      <c r="O7" s="144"/>
      <c r="P7" s="143"/>
      <c r="Q7" s="143"/>
      <c r="R7" s="143"/>
      <c r="S7" s="143"/>
      <c r="T7" s="144"/>
      <c r="U7" s="143"/>
      <c r="V7" s="143"/>
      <c r="W7" s="143"/>
      <c r="X7" s="143"/>
    </row>
    <row r="8" spans="1:24" x14ac:dyDescent="0.3">
      <c r="A8" s="77">
        <v>1987</v>
      </c>
      <c r="B8" s="54">
        <v>12.546679002064987</v>
      </c>
      <c r="C8" s="75">
        <v>23.308437539650516</v>
      </c>
      <c r="D8" s="75">
        <v>18.934630829053077</v>
      </c>
      <c r="E8" s="75">
        <v>41.656511248607458</v>
      </c>
      <c r="F8" s="75">
        <v>30.656667841230302</v>
      </c>
      <c r="G8" s="54">
        <v>11.137424526445075</v>
      </c>
      <c r="H8" s="75">
        <v>12.879517404368187</v>
      </c>
      <c r="I8" s="75">
        <v>14.493002721928956</v>
      </c>
      <c r="J8" s="75">
        <v>11.394856653242453</v>
      </c>
      <c r="K8" s="75">
        <v>12.22655643319345</v>
      </c>
      <c r="O8" s="144"/>
      <c r="P8" s="143"/>
      <c r="Q8" s="143"/>
      <c r="R8" s="143"/>
      <c r="S8" s="143"/>
      <c r="T8" s="144"/>
      <c r="U8" s="143"/>
      <c r="V8" s="143"/>
      <c r="W8" s="143"/>
      <c r="X8" s="143"/>
    </row>
    <row r="9" spans="1:24" x14ac:dyDescent="0.3">
      <c r="A9" s="77">
        <v>1988</v>
      </c>
      <c r="B9" s="54">
        <v>13.703215838531174</v>
      </c>
      <c r="C9" s="75">
        <v>21.920703392565802</v>
      </c>
      <c r="D9" s="75">
        <v>19.228684303494322</v>
      </c>
      <c r="E9" s="75">
        <v>40.862633674752018</v>
      </c>
      <c r="F9" s="75">
        <v>30.084478031892932</v>
      </c>
      <c r="G9" s="54">
        <v>11.042549941720019</v>
      </c>
      <c r="H9" s="75">
        <v>13.06280078271358</v>
      </c>
      <c r="I9" s="75">
        <v>13.726641626782971</v>
      </c>
      <c r="J9" s="75">
        <v>10.938316170150005</v>
      </c>
      <c r="K9" s="75">
        <v>11.760424428839514</v>
      </c>
      <c r="O9" s="144"/>
      <c r="P9" s="143"/>
      <c r="Q9" s="143"/>
      <c r="R9" s="143"/>
      <c r="S9" s="143"/>
      <c r="T9" s="144"/>
      <c r="U9" s="143"/>
      <c r="V9" s="143"/>
      <c r="W9" s="143"/>
      <c r="X9" s="143"/>
    </row>
    <row r="10" spans="1:24" x14ac:dyDescent="0.3">
      <c r="A10" s="77">
        <v>1989</v>
      </c>
      <c r="B10" s="54">
        <v>12.519032952268253</v>
      </c>
      <c r="C10" s="75">
        <v>21.642871559689798</v>
      </c>
      <c r="D10" s="75">
        <v>17.623662611347886</v>
      </c>
      <c r="E10" s="75">
        <v>39.907650556210363</v>
      </c>
      <c r="F10" s="75">
        <v>28.012900739499145</v>
      </c>
      <c r="G10" s="54">
        <v>10.482127653355336</v>
      </c>
      <c r="H10" s="75">
        <v>12.2165074901697</v>
      </c>
      <c r="I10" s="75">
        <v>12.602604332021308</v>
      </c>
      <c r="J10" s="75">
        <v>11.187045475896216</v>
      </c>
      <c r="K10" s="75">
        <v>11.529312810881027</v>
      </c>
      <c r="O10" s="144"/>
      <c r="P10" s="143"/>
      <c r="Q10" s="143"/>
      <c r="R10" s="143"/>
      <c r="S10" s="143"/>
      <c r="T10" s="144"/>
      <c r="U10" s="143"/>
      <c r="V10" s="143"/>
      <c r="W10" s="143"/>
      <c r="X10" s="143"/>
    </row>
    <row r="11" spans="1:24" x14ac:dyDescent="0.3">
      <c r="A11" s="77">
        <v>1990</v>
      </c>
      <c r="B11" s="54">
        <v>13.738318951236847</v>
      </c>
      <c r="C11" s="75">
        <v>20.373151215494701</v>
      </c>
      <c r="D11" s="75">
        <v>17.587768089228209</v>
      </c>
      <c r="E11" s="75">
        <v>39.207111948430814</v>
      </c>
      <c r="F11" s="75">
        <v>28.463933933243354</v>
      </c>
      <c r="G11" s="54">
        <v>10.381838538540171</v>
      </c>
      <c r="H11" s="75">
        <v>12.15325181625872</v>
      </c>
      <c r="I11" s="75">
        <v>13.047802007708089</v>
      </c>
      <c r="J11" s="75">
        <v>10.955530046300854</v>
      </c>
      <c r="K11" s="75">
        <v>12.113707678034542</v>
      </c>
      <c r="O11" s="144"/>
      <c r="P11" s="143"/>
      <c r="Q11" s="143"/>
      <c r="R11" s="143"/>
      <c r="S11" s="143"/>
      <c r="T11" s="144"/>
      <c r="U11" s="143"/>
      <c r="V11" s="143"/>
      <c r="W11" s="143"/>
      <c r="X11" s="143"/>
    </row>
    <row r="12" spans="1:24" x14ac:dyDescent="0.3">
      <c r="A12" s="77">
        <v>1991</v>
      </c>
      <c r="B12" s="54">
        <v>12.343552265926016</v>
      </c>
      <c r="C12" s="75">
        <v>21.694638250092989</v>
      </c>
      <c r="D12" s="75">
        <v>18.157195229965723</v>
      </c>
      <c r="E12" s="75">
        <v>39.944534001030362</v>
      </c>
      <c r="F12" s="75">
        <v>28.250517700696147</v>
      </c>
      <c r="G12" s="54">
        <v>10.68884643639864</v>
      </c>
      <c r="H12" s="75">
        <v>12.234623837581914</v>
      </c>
      <c r="I12" s="75">
        <v>13.191557455912072</v>
      </c>
      <c r="J12" s="75">
        <v>10.94221592634598</v>
      </c>
      <c r="K12" s="75">
        <v>11.175017294824899</v>
      </c>
      <c r="O12" s="144"/>
      <c r="P12" s="143"/>
      <c r="Q12" s="143"/>
      <c r="R12" s="143"/>
      <c r="S12" s="143"/>
      <c r="T12" s="144"/>
      <c r="U12" s="143"/>
      <c r="V12" s="143"/>
      <c r="W12" s="143"/>
      <c r="X12" s="143"/>
    </row>
    <row r="13" spans="1:24" x14ac:dyDescent="0.3">
      <c r="A13" s="77">
        <v>1992</v>
      </c>
      <c r="B13" s="54">
        <v>13.998968153017154</v>
      </c>
      <c r="C13" s="75">
        <v>21.943936727875908</v>
      </c>
      <c r="D13" s="75">
        <v>18.002193727637405</v>
      </c>
      <c r="E13" s="75">
        <v>40.568224298546475</v>
      </c>
      <c r="F13" s="75">
        <v>28.896940970355761</v>
      </c>
      <c r="G13" s="54">
        <v>10.708138248623703</v>
      </c>
      <c r="H13" s="75">
        <v>12.852525031317871</v>
      </c>
      <c r="I13" s="75">
        <v>13.776361524621615</v>
      </c>
      <c r="J13" s="75">
        <v>11.408666288907106</v>
      </c>
      <c r="K13" s="75">
        <v>11.351771091410436</v>
      </c>
      <c r="O13" s="144"/>
      <c r="P13" s="143"/>
      <c r="Q13" s="143"/>
      <c r="R13" s="143"/>
      <c r="S13" s="143"/>
      <c r="T13" s="144"/>
      <c r="U13" s="143"/>
      <c r="V13" s="143"/>
      <c r="W13" s="143"/>
      <c r="X13" s="143"/>
    </row>
    <row r="14" spans="1:24" x14ac:dyDescent="0.3">
      <c r="A14" s="77">
        <v>1993</v>
      </c>
      <c r="B14" s="54">
        <v>14.180266737625086</v>
      </c>
      <c r="C14" s="75">
        <v>21.29507738127052</v>
      </c>
      <c r="D14" s="75">
        <v>17.940413824546564</v>
      </c>
      <c r="E14" s="75">
        <v>38.258673184004479</v>
      </c>
      <c r="F14" s="75">
        <v>30.319846799732346</v>
      </c>
      <c r="G14" s="54">
        <v>11.156908658060782</v>
      </c>
      <c r="H14" s="75">
        <v>12.594912569980378</v>
      </c>
      <c r="I14" s="75">
        <v>13.903498789693346</v>
      </c>
      <c r="J14" s="75">
        <v>11.35492978156914</v>
      </c>
      <c r="K14" s="75">
        <v>11.408738800160521</v>
      </c>
      <c r="O14" s="144"/>
      <c r="P14" s="143"/>
      <c r="Q14" s="143"/>
      <c r="R14" s="143"/>
      <c r="S14" s="143"/>
      <c r="T14" s="144"/>
      <c r="U14" s="143"/>
      <c r="V14" s="143"/>
      <c r="W14" s="143"/>
      <c r="X14" s="143"/>
    </row>
    <row r="15" spans="1:24" x14ac:dyDescent="0.3">
      <c r="A15" s="77">
        <v>1994</v>
      </c>
      <c r="B15" s="54">
        <v>14.741104628554812</v>
      </c>
      <c r="C15" s="75">
        <v>21.047640829093034</v>
      </c>
      <c r="D15" s="75">
        <v>17.710220490701978</v>
      </c>
      <c r="E15" s="75">
        <v>37.898985947897742</v>
      </c>
      <c r="F15" s="75">
        <v>29.785182277139434</v>
      </c>
      <c r="G15" s="54">
        <v>11.289760307152243</v>
      </c>
      <c r="H15" s="75">
        <v>12.223081343549293</v>
      </c>
      <c r="I15" s="75">
        <v>14.487345617250817</v>
      </c>
      <c r="J15" s="75">
        <v>11.853681754271292</v>
      </c>
      <c r="K15" s="75">
        <v>11.052060714947745</v>
      </c>
      <c r="O15" s="144"/>
      <c r="P15" s="143"/>
      <c r="Q15" s="143"/>
      <c r="R15" s="143"/>
      <c r="S15" s="143"/>
      <c r="T15" s="144"/>
      <c r="U15" s="143"/>
      <c r="V15" s="143"/>
      <c r="W15" s="143"/>
      <c r="X15" s="143"/>
    </row>
    <row r="16" spans="1:24" x14ac:dyDescent="0.3">
      <c r="A16" s="77">
        <v>1995</v>
      </c>
      <c r="B16" s="54">
        <v>15.053662074242329</v>
      </c>
      <c r="C16" s="75">
        <v>21.446167842185233</v>
      </c>
      <c r="D16" s="75">
        <v>17.749909837222528</v>
      </c>
      <c r="E16" s="75">
        <v>36.627816263538975</v>
      </c>
      <c r="F16" s="75">
        <v>28.680596645488098</v>
      </c>
      <c r="G16" s="54">
        <v>11.5398115977966</v>
      </c>
      <c r="H16" s="75">
        <v>12.150621566338781</v>
      </c>
      <c r="I16" s="75">
        <v>12.801283534973276</v>
      </c>
      <c r="J16" s="75">
        <v>10.761940766570811</v>
      </c>
      <c r="K16" s="75">
        <v>10.825467951848392</v>
      </c>
      <c r="O16" s="144"/>
      <c r="P16" s="143"/>
      <c r="Q16" s="143"/>
      <c r="R16" s="143"/>
      <c r="S16" s="143"/>
      <c r="T16" s="144"/>
      <c r="U16" s="143"/>
      <c r="V16" s="143"/>
      <c r="W16" s="143"/>
      <c r="X16" s="143"/>
    </row>
    <row r="17" spans="1:24" x14ac:dyDescent="0.3">
      <c r="A17" s="77">
        <v>1996</v>
      </c>
      <c r="B17" s="54">
        <v>15.394313842198772</v>
      </c>
      <c r="C17" s="75">
        <v>21.072921570442535</v>
      </c>
      <c r="D17" s="75">
        <v>16.862553675946419</v>
      </c>
      <c r="E17" s="75">
        <v>35.095877202275247</v>
      </c>
      <c r="F17" s="75">
        <v>28.539493274375001</v>
      </c>
      <c r="G17" s="54">
        <v>11.875947957863962</v>
      </c>
      <c r="H17" s="75">
        <v>12.181853381453353</v>
      </c>
      <c r="I17" s="75">
        <v>13.856349828006081</v>
      </c>
      <c r="J17" s="75">
        <v>10.632126192751473</v>
      </c>
      <c r="K17" s="75">
        <v>10.822330363118001</v>
      </c>
      <c r="O17" s="144"/>
      <c r="P17" s="143"/>
      <c r="Q17" s="143"/>
      <c r="R17" s="143"/>
      <c r="S17" s="143"/>
      <c r="T17" s="144"/>
      <c r="U17" s="143"/>
      <c r="V17" s="143"/>
      <c r="W17" s="143"/>
      <c r="X17" s="143"/>
    </row>
    <row r="18" spans="1:24" x14ac:dyDescent="0.3">
      <c r="A18" s="77">
        <v>1997</v>
      </c>
      <c r="B18" s="54">
        <v>15.901505010610705</v>
      </c>
      <c r="C18" s="75">
        <v>20.583537389323055</v>
      </c>
      <c r="D18" s="75">
        <v>16.431000335550138</v>
      </c>
      <c r="E18" s="75">
        <v>32.842529193275638</v>
      </c>
      <c r="F18" s="75">
        <v>29.00414310669732</v>
      </c>
      <c r="G18" s="54">
        <v>11.711862344899004</v>
      </c>
      <c r="H18" s="75">
        <v>11.997482201606498</v>
      </c>
      <c r="I18" s="75">
        <v>13.853572619093223</v>
      </c>
      <c r="J18" s="75">
        <v>10.940918828944737</v>
      </c>
      <c r="K18" s="75">
        <v>9.9915081519542071</v>
      </c>
      <c r="O18" s="144"/>
      <c r="P18" s="143"/>
      <c r="Q18" s="143"/>
      <c r="R18" s="143"/>
      <c r="S18" s="143"/>
      <c r="T18" s="144"/>
      <c r="U18" s="143"/>
      <c r="V18" s="143"/>
      <c r="W18" s="143"/>
      <c r="X18" s="143"/>
    </row>
    <row r="19" spans="1:24" x14ac:dyDescent="0.3">
      <c r="A19" s="77">
        <v>1998</v>
      </c>
      <c r="B19" s="54">
        <v>15.680882739797532</v>
      </c>
      <c r="C19" s="75">
        <v>20.867252988690677</v>
      </c>
      <c r="D19" s="75">
        <v>17.29383586051323</v>
      </c>
      <c r="E19" s="75">
        <v>32.592454814643233</v>
      </c>
      <c r="F19" s="75">
        <v>29.638630836761681</v>
      </c>
      <c r="G19" s="54">
        <v>11.984914589894553</v>
      </c>
      <c r="H19" s="75">
        <v>12.230583017157706</v>
      </c>
      <c r="I19" s="75">
        <v>13.712655172532688</v>
      </c>
      <c r="J19" s="75">
        <v>10.287504709018174</v>
      </c>
      <c r="K19" s="75">
        <v>9.6256288235322547</v>
      </c>
      <c r="O19" s="144"/>
      <c r="P19" s="143"/>
      <c r="Q19" s="143"/>
      <c r="R19" s="143"/>
      <c r="S19" s="143"/>
      <c r="T19" s="144"/>
      <c r="U19" s="143"/>
      <c r="V19" s="143"/>
      <c r="W19" s="143"/>
      <c r="X19" s="143"/>
    </row>
    <row r="20" spans="1:24" x14ac:dyDescent="0.3">
      <c r="A20" s="77">
        <v>1999</v>
      </c>
      <c r="B20" s="54">
        <v>18.084829784022361</v>
      </c>
      <c r="C20" s="75">
        <v>22.083143866781874</v>
      </c>
      <c r="D20" s="75">
        <v>17.158688332756835</v>
      </c>
      <c r="E20" s="75">
        <v>31.74356215943304</v>
      </c>
      <c r="F20" s="75">
        <v>29.258801164245988</v>
      </c>
      <c r="G20" s="54">
        <v>12.628073640220942</v>
      </c>
      <c r="H20" s="75">
        <v>12.552541118914478</v>
      </c>
      <c r="I20" s="75">
        <v>12.99773430600224</v>
      </c>
      <c r="J20" s="75">
        <v>9.7878217558444707</v>
      </c>
      <c r="K20" s="75">
        <v>9.7537800011907283</v>
      </c>
      <c r="O20" s="144"/>
      <c r="P20" s="143"/>
      <c r="Q20" s="143"/>
      <c r="R20" s="143"/>
      <c r="S20" s="143"/>
      <c r="T20" s="144"/>
      <c r="U20" s="143"/>
      <c r="V20" s="143"/>
      <c r="W20" s="143"/>
      <c r="X20" s="143"/>
    </row>
    <row r="21" spans="1:24" x14ac:dyDescent="0.3">
      <c r="A21" s="77">
        <v>2000</v>
      </c>
      <c r="B21" s="54">
        <v>17.634444610780793</v>
      </c>
      <c r="C21" s="75">
        <v>21.317832810984445</v>
      </c>
      <c r="D21" s="75">
        <v>17.299272484258267</v>
      </c>
      <c r="E21" s="75">
        <v>31.237822143267575</v>
      </c>
      <c r="F21" s="75">
        <v>29.468408604185282</v>
      </c>
      <c r="G21" s="54">
        <v>12.923022817259293</v>
      </c>
      <c r="H21" s="75">
        <v>12.640838453571217</v>
      </c>
      <c r="I21" s="75">
        <v>13.225099160859857</v>
      </c>
      <c r="J21" s="75">
        <v>10.595719622073865</v>
      </c>
      <c r="K21" s="75">
        <v>9.4030036308992528</v>
      </c>
      <c r="O21" s="144"/>
      <c r="P21" s="143"/>
      <c r="Q21" s="143"/>
      <c r="R21" s="143"/>
      <c r="S21" s="143"/>
      <c r="T21" s="144"/>
      <c r="U21" s="143"/>
      <c r="V21" s="143"/>
      <c r="W21" s="143"/>
      <c r="X21" s="143"/>
    </row>
    <row r="22" spans="1:24" x14ac:dyDescent="0.3">
      <c r="A22" s="77">
        <v>2001</v>
      </c>
      <c r="B22" s="54">
        <v>18.14508531983688</v>
      </c>
      <c r="C22" s="75">
        <v>21.205246225068432</v>
      </c>
      <c r="D22" s="75">
        <v>17.037444514964186</v>
      </c>
      <c r="E22" s="75">
        <v>31.142913454886504</v>
      </c>
      <c r="F22" s="75">
        <v>28.631746533964826</v>
      </c>
      <c r="G22" s="54">
        <v>13.052750854117775</v>
      </c>
      <c r="H22" s="75">
        <v>12.306765214932671</v>
      </c>
      <c r="I22" s="75">
        <v>13.139671386459318</v>
      </c>
      <c r="J22" s="75">
        <v>9.960764148709405</v>
      </c>
      <c r="K22" s="75">
        <v>9.363917875081972</v>
      </c>
      <c r="O22" s="144"/>
      <c r="P22" s="143"/>
      <c r="Q22" s="143"/>
      <c r="R22" s="143"/>
      <c r="S22" s="143"/>
      <c r="T22" s="144"/>
      <c r="U22" s="143"/>
      <c r="V22" s="143"/>
      <c r="W22" s="143"/>
      <c r="X22" s="143"/>
    </row>
    <row r="23" spans="1:24" x14ac:dyDescent="0.3">
      <c r="A23" s="77">
        <v>2002</v>
      </c>
      <c r="B23" s="54">
        <v>17.250222088413839</v>
      </c>
      <c r="C23" s="75">
        <v>21.607071200467296</v>
      </c>
      <c r="D23" s="75">
        <v>16.100259347191191</v>
      </c>
      <c r="E23" s="75">
        <v>29.351001878803999</v>
      </c>
      <c r="F23" s="75">
        <v>30.155387979777295</v>
      </c>
      <c r="G23" s="54">
        <v>12.532762576620966</v>
      </c>
      <c r="H23" s="75">
        <v>12.988351643522751</v>
      </c>
      <c r="I23" s="75">
        <v>13.271514253116168</v>
      </c>
      <c r="J23" s="75">
        <v>10.482676581612411</v>
      </c>
      <c r="K23" s="75">
        <v>9.099868035568651</v>
      </c>
      <c r="O23" s="144"/>
      <c r="P23" s="143"/>
      <c r="Q23" s="143"/>
      <c r="R23" s="143"/>
      <c r="S23" s="143"/>
      <c r="T23" s="144"/>
      <c r="U23" s="143"/>
      <c r="V23" s="143"/>
      <c r="W23" s="143"/>
      <c r="X23" s="143"/>
    </row>
    <row r="24" spans="1:24" x14ac:dyDescent="0.3">
      <c r="A24" s="77">
        <v>2003</v>
      </c>
      <c r="B24" s="54">
        <v>18.054455665927378</v>
      </c>
      <c r="C24" s="75">
        <v>23.037048012933074</v>
      </c>
      <c r="D24" s="75">
        <v>16.438964936974131</v>
      </c>
      <c r="E24" s="75">
        <v>28.587533896859114</v>
      </c>
      <c r="F24" s="75">
        <v>29.679342586869424</v>
      </c>
      <c r="G24" s="54">
        <v>12.563583378164967</v>
      </c>
      <c r="H24" s="75">
        <v>12.732682255444397</v>
      </c>
      <c r="I24" s="75">
        <v>13.87649195028624</v>
      </c>
      <c r="J24" s="75">
        <v>9.8700969491737141</v>
      </c>
      <c r="K24" s="75">
        <v>8.8963251600283559</v>
      </c>
      <c r="O24" s="144"/>
      <c r="P24" s="143"/>
      <c r="Q24" s="143"/>
      <c r="R24" s="143"/>
      <c r="S24" s="143"/>
      <c r="T24" s="144"/>
      <c r="U24" s="143"/>
      <c r="V24" s="143"/>
      <c r="W24" s="143"/>
      <c r="X24" s="143"/>
    </row>
    <row r="25" spans="1:24" x14ac:dyDescent="0.3">
      <c r="A25" s="77">
        <v>2004</v>
      </c>
      <c r="B25" s="54">
        <v>18.273190713930113</v>
      </c>
      <c r="C25" s="75">
        <v>22.684281641767633</v>
      </c>
      <c r="D25" s="75">
        <v>16.732011208923065</v>
      </c>
      <c r="E25" s="75">
        <v>28.524474990101531</v>
      </c>
      <c r="F25" s="75">
        <v>29.391203459393921</v>
      </c>
      <c r="G25" s="54">
        <v>13.201180694340731</v>
      </c>
      <c r="H25" s="75">
        <v>12.854593601430334</v>
      </c>
      <c r="I25" s="75">
        <v>13.622996139995671</v>
      </c>
      <c r="J25" s="75">
        <v>9.7107740970474037</v>
      </c>
      <c r="K25" s="75">
        <v>8.6988763823104769</v>
      </c>
      <c r="O25" s="144"/>
      <c r="P25" s="143"/>
      <c r="Q25" s="143"/>
      <c r="R25" s="143"/>
      <c r="S25" s="143"/>
      <c r="T25" s="144"/>
      <c r="U25" s="143"/>
      <c r="V25" s="143"/>
      <c r="W25" s="143"/>
      <c r="X25" s="143"/>
    </row>
    <row r="26" spans="1:24" x14ac:dyDescent="0.3">
      <c r="A26" s="77">
        <v>2005</v>
      </c>
      <c r="B26" s="54">
        <v>18.223320989146675</v>
      </c>
      <c r="C26" s="75">
        <v>22.203691631005949</v>
      </c>
      <c r="D26" s="75">
        <v>16.469592774304758</v>
      </c>
      <c r="E26" s="75">
        <v>28.20709421914168</v>
      </c>
      <c r="F26" s="75">
        <v>29.425606157946625</v>
      </c>
      <c r="G26" s="54">
        <v>13.683967711093294</v>
      </c>
      <c r="H26" s="75">
        <v>13.042715073425205</v>
      </c>
      <c r="I26" s="75">
        <v>14.251120640873406</v>
      </c>
      <c r="J26" s="75">
        <v>10.015603617513882</v>
      </c>
      <c r="K26" s="75">
        <v>8.216106767923824</v>
      </c>
      <c r="O26" s="144"/>
      <c r="P26" s="143"/>
      <c r="Q26" s="143"/>
      <c r="R26" s="143"/>
      <c r="S26" s="143"/>
      <c r="T26" s="144"/>
      <c r="U26" s="143"/>
      <c r="V26" s="143"/>
      <c r="W26" s="143"/>
      <c r="X26" s="143"/>
    </row>
    <row r="27" spans="1:24" x14ac:dyDescent="0.3">
      <c r="A27" s="77">
        <v>2006</v>
      </c>
      <c r="B27" s="54">
        <v>19.68412437788222</v>
      </c>
      <c r="C27" s="75">
        <v>22.227795212381491</v>
      </c>
      <c r="D27" s="75">
        <v>16.143573908014105</v>
      </c>
      <c r="E27" s="75">
        <v>26.984007156102884</v>
      </c>
      <c r="F27" s="75">
        <v>30.786693477760011</v>
      </c>
      <c r="G27" s="54">
        <v>13.940362712552748</v>
      </c>
      <c r="H27" s="75">
        <v>13.673792775360454</v>
      </c>
      <c r="I27" s="75">
        <v>13.024550377222722</v>
      </c>
      <c r="J27" s="75">
        <v>9.6289715874812636</v>
      </c>
      <c r="K27" s="75">
        <v>8.4177647280123669</v>
      </c>
      <c r="O27" s="144"/>
      <c r="P27" s="143"/>
      <c r="Q27" s="143"/>
      <c r="R27" s="143"/>
      <c r="S27" s="143"/>
      <c r="T27" s="144"/>
      <c r="U27" s="143"/>
      <c r="V27" s="143"/>
      <c r="W27" s="143"/>
      <c r="X27" s="143"/>
    </row>
    <row r="28" spans="1:24" x14ac:dyDescent="0.3">
      <c r="A28" s="77">
        <v>2007</v>
      </c>
      <c r="B28" s="54">
        <v>20.137034265244228</v>
      </c>
      <c r="C28" s="75">
        <v>23.015203734113854</v>
      </c>
      <c r="D28" s="75">
        <v>17.256312909399533</v>
      </c>
      <c r="E28" s="75">
        <v>28.588700106454322</v>
      </c>
      <c r="F28" s="75">
        <v>31.474900539376492</v>
      </c>
      <c r="G28" s="54">
        <v>14.624068241725906</v>
      </c>
      <c r="H28" s="75">
        <v>13.814163817195974</v>
      </c>
      <c r="I28" s="75">
        <v>13.659286720094199</v>
      </c>
      <c r="J28" s="75">
        <v>10.219053434875285</v>
      </c>
      <c r="K28" s="75">
        <v>8.7405497533104057</v>
      </c>
      <c r="O28" s="144"/>
      <c r="P28" s="143"/>
      <c r="Q28" s="143"/>
      <c r="R28" s="143"/>
      <c r="S28" s="143"/>
      <c r="T28" s="144"/>
      <c r="U28" s="143"/>
      <c r="V28" s="143"/>
      <c r="W28" s="143"/>
      <c r="X28" s="143"/>
    </row>
    <row r="29" spans="1:24" x14ac:dyDescent="0.3">
      <c r="A29" s="77">
        <v>2008</v>
      </c>
      <c r="B29" s="54">
        <v>21.069551455383859</v>
      </c>
      <c r="C29" s="75">
        <v>22.307846522524933</v>
      </c>
      <c r="D29" s="75">
        <v>16.60193612867441</v>
      </c>
      <c r="E29" s="75">
        <v>27.55417563298937</v>
      </c>
      <c r="F29" s="75">
        <v>31.022832816628721</v>
      </c>
      <c r="G29" s="54">
        <v>15.344352837227156</v>
      </c>
      <c r="H29" s="75">
        <v>13.351202352456086</v>
      </c>
      <c r="I29" s="75">
        <v>13.696640357903624</v>
      </c>
      <c r="J29" s="75">
        <v>9.7375500100151289</v>
      </c>
      <c r="K29" s="75">
        <v>8.4306992520698962</v>
      </c>
      <c r="O29" s="144"/>
      <c r="P29" s="143"/>
      <c r="Q29" s="143"/>
      <c r="R29" s="143"/>
      <c r="S29" s="143"/>
      <c r="T29" s="144"/>
      <c r="U29" s="143"/>
      <c r="V29" s="143"/>
      <c r="W29" s="143"/>
      <c r="X29" s="143"/>
    </row>
    <row r="30" spans="1:24" x14ac:dyDescent="0.3">
      <c r="A30" s="77">
        <v>2009</v>
      </c>
      <c r="B30" s="54">
        <v>21.6125967028192</v>
      </c>
      <c r="C30" s="75">
        <v>22.587447609492767</v>
      </c>
      <c r="D30" s="75">
        <v>17.118858523227093</v>
      </c>
      <c r="E30" s="75">
        <v>27.828775299654865</v>
      </c>
      <c r="F30" s="75">
        <v>31.836896203321043</v>
      </c>
      <c r="G30" s="54">
        <v>15.914508371909797</v>
      </c>
      <c r="H30" s="75">
        <v>13.793000123284571</v>
      </c>
      <c r="I30" s="75">
        <v>13.847380097413151</v>
      </c>
      <c r="J30" s="75">
        <v>10.063393875993892</v>
      </c>
      <c r="K30" s="75">
        <v>8.6025542126747396</v>
      </c>
      <c r="O30" s="144"/>
      <c r="P30" s="143"/>
      <c r="Q30" s="143"/>
      <c r="R30" s="143"/>
      <c r="S30" s="143"/>
      <c r="T30" s="144"/>
      <c r="U30" s="143"/>
      <c r="V30" s="143"/>
      <c r="W30" s="143"/>
      <c r="X30" s="143"/>
    </row>
    <row r="31" spans="1:24" x14ac:dyDescent="0.3">
      <c r="A31" s="77">
        <v>2010</v>
      </c>
      <c r="B31" s="54">
        <v>23.243116203954777</v>
      </c>
      <c r="C31" s="75">
        <v>24.660797801150952</v>
      </c>
      <c r="D31" s="75">
        <v>16.706714105289045</v>
      </c>
      <c r="E31" s="75">
        <v>29.242390921548399</v>
      </c>
      <c r="F31" s="75">
        <v>35.428330141260894</v>
      </c>
      <c r="G31" s="54">
        <v>16.39314464601841</v>
      </c>
      <c r="H31" s="75">
        <v>14.826503629510874</v>
      </c>
      <c r="I31" s="75">
        <v>13.876483429353206</v>
      </c>
      <c r="J31" s="75">
        <v>10.387657542843469</v>
      </c>
      <c r="K31" s="75">
        <v>8.7903140603473044</v>
      </c>
      <c r="O31" s="144"/>
      <c r="P31" s="143"/>
      <c r="Q31" s="143"/>
      <c r="R31" s="143"/>
      <c r="S31" s="143"/>
      <c r="T31" s="144"/>
      <c r="U31" s="143"/>
      <c r="V31" s="143"/>
      <c r="W31" s="143"/>
      <c r="X31" s="143"/>
    </row>
    <row r="32" spans="1:24" x14ac:dyDescent="0.3">
      <c r="A32" s="77">
        <v>2011</v>
      </c>
      <c r="B32" s="54">
        <v>24.828763023614744</v>
      </c>
      <c r="C32" s="75">
        <v>24.988555840380656</v>
      </c>
      <c r="D32" s="75">
        <v>18.248045225519416</v>
      </c>
      <c r="E32" s="75">
        <v>30.391022923590352</v>
      </c>
      <c r="F32" s="75">
        <v>35.480252066500178</v>
      </c>
      <c r="G32" s="54">
        <v>18.670773511616428</v>
      </c>
      <c r="H32" s="75">
        <v>14.229283581570884</v>
      </c>
      <c r="I32" s="75">
        <v>14.39554304578248</v>
      </c>
      <c r="J32" s="75">
        <v>10.646647039803172</v>
      </c>
      <c r="K32" s="75">
        <v>8.8387707326941651</v>
      </c>
      <c r="O32" s="144"/>
      <c r="P32" s="143"/>
      <c r="Q32" s="143"/>
      <c r="R32" s="143"/>
      <c r="S32" s="143"/>
      <c r="T32" s="144"/>
      <c r="U32" s="143"/>
      <c r="V32" s="143"/>
      <c r="W32" s="143"/>
      <c r="X32" s="143"/>
    </row>
    <row r="33" spans="1:24" x14ac:dyDescent="0.3">
      <c r="A33" s="77">
        <v>2012</v>
      </c>
      <c r="B33" s="54">
        <v>24.69970156350881</v>
      </c>
      <c r="C33" s="75">
        <v>23.711663671049916</v>
      </c>
      <c r="D33" s="75">
        <v>17.938890811202022</v>
      </c>
      <c r="E33" s="75">
        <v>30.00864797804266</v>
      </c>
      <c r="F33" s="75">
        <v>36.090458934625921</v>
      </c>
      <c r="G33" s="54">
        <v>17.697598271071175</v>
      </c>
      <c r="H33" s="75">
        <v>13.855744294278789</v>
      </c>
      <c r="I33" s="75">
        <v>15.283269828621963</v>
      </c>
      <c r="J33" s="75">
        <v>10.420827409198814</v>
      </c>
      <c r="K33" s="75">
        <v>8.7440073868053183</v>
      </c>
      <c r="O33" s="144"/>
      <c r="P33" s="143"/>
      <c r="Q33" s="143"/>
      <c r="R33" s="143"/>
      <c r="S33" s="143"/>
      <c r="T33" s="144"/>
      <c r="U33" s="143"/>
      <c r="V33" s="143"/>
      <c r="W33" s="143"/>
      <c r="X33" s="143"/>
    </row>
    <row r="34" spans="1:24" x14ac:dyDescent="0.3">
      <c r="A34" s="77">
        <v>2013</v>
      </c>
      <c r="B34" s="54">
        <v>25.056935464443058</v>
      </c>
      <c r="C34" s="75">
        <v>23.041324077013236</v>
      </c>
      <c r="D34" s="75">
        <v>19.060394010689535</v>
      </c>
      <c r="E34" s="75">
        <v>29.078435958047482</v>
      </c>
      <c r="F34" s="75">
        <v>34.812121215124549</v>
      </c>
      <c r="G34" s="54">
        <v>18.847775968626021</v>
      </c>
      <c r="H34" s="75">
        <v>13.679370675193454</v>
      </c>
      <c r="I34" s="75">
        <v>14.892241109159714</v>
      </c>
      <c r="J34" s="75">
        <v>10.162641816330082</v>
      </c>
      <c r="K34" s="75">
        <v>7.9028070618342383</v>
      </c>
      <c r="O34" s="144"/>
      <c r="P34" s="143"/>
      <c r="Q34" s="143"/>
      <c r="R34" s="143"/>
      <c r="S34" s="143"/>
      <c r="T34" s="144"/>
      <c r="U34" s="143"/>
      <c r="V34" s="143"/>
      <c r="W34" s="143"/>
      <c r="X34" s="143"/>
    </row>
    <row r="35" spans="1:24" x14ac:dyDescent="0.3">
      <c r="A35" s="77">
        <v>2014</v>
      </c>
      <c r="B35" s="54">
        <v>26.294069156404618</v>
      </c>
      <c r="C35" s="75">
        <v>22.081441086407306</v>
      </c>
      <c r="D35" s="75">
        <v>18.557228807507649</v>
      </c>
      <c r="E35" s="75">
        <v>29.013711463685642</v>
      </c>
      <c r="F35" s="75">
        <v>35.301649645716324</v>
      </c>
      <c r="G35" s="54">
        <v>18.608695095615104</v>
      </c>
      <c r="H35" s="75">
        <v>13.476170167291954</v>
      </c>
      <c r="I35" s="75">
        <v>14.455232763441572</v>
      </c>
      <c r="J35" s="75">
        <v>10.391064591581621</v>
      </c>
      <c r="K35" s="75">
        <v>7.9824200409103261</v>
      </c>
      <c r="O35" s="144"/>
      <c r="P35" s="143"/>
      <c r="Q35" s="143"/>
      <c r="R35" s="143"/>
      <c r="S35" s="143"/>
      <c r="T35" s="144"/>
      <c r="U35" s="143"/>
      <c r="V35" s="143"/>
      <c r="W35" s="143"/>
      <c r="X35" s="143"/>
    </row>
    <row r="36" spans="1:24" x14ac:dyDescent="0.3">
      <c r="A36" s="77">
        <v>2015</v>
      </c>
      <c r="B36" s="54">
        <v>26.646696785065355</v>
      </c>
      <c r="C36" s="75">
        <v>23.436661634761151</v>
      </c>
      <c r="D36" s="75">
        <v>18.607911248309581</v>
      </c>
      <c r="E36" s="75">
        <v>28.005152241913386</v>
      </c>
      <c r="F36" s="75">
        <v>36.74814288418262</v>
      </c>
      <c r="G36" s="54">
        <v>19.179631486679479</v>
      </c>
      <c r="H36" s="75">
        <v>13.186145797381801</v>
      </c>
      <c r="I36" s="75">
        <v>14.398696327302538</v>
      </c>
      <c r="J36" s="75">
        <v>10.253461529671075</v>
      </c>
      <c r="K36" s="75">
        <v>7.811015728222543</v>
      </c>
      <c r="O36" s="144"/>
      <c r="P36" s="143"/>
      <c r="Q36" s="143"/>
      <c r="R36" s="143"/>
      <c r="S36" s="143"/>
      <c r="T36" s="144"/>
      <c r="U36" s="143"/>
      <c r="V36" s="143"/>
      <c r="W36" s="143"/>
      <c r="X36" s="143"/>
    </row>
    <row r="37" spans="1:24" x14ac:dyDescent="0.3">
      <c r="A37" s="77">
        <v>2016</v>
      </c>
      <c r="B37" s="54">
        <v>27.449684524332103</v>
      </c>
      <c r="C37" s="75">
        <v>21.966339676139995</v>
      </c>
      <c r="D37" s="75">
        <v>18.897968377551088</v>
      </c>
      <c r="E37" s="75">
        <v>28.826938990169523</v>
      </c>
      <c r="F37" s="75">
        <v>37.61273240435645</v>
      </c>
      <c r="G37" s="54">
        <v>19.011626900820016</v>
      </c>
      <c r="H37" s="75">
        <v>12.834838477736838</v>
      </c>
      <c r="I37" s="75">
        <v>14.297019877932664</v>
      </c>
      <c r="J37" s="75">
        <v>10.224968982251378</v>
      </c>
      <c r="K37" s="75">
        <v>8.3413260851925788</v>
      </c>
      <c r="O37" s="144"/>
      <c r="P37" s="143"/>
      <c r="Q37" s="143"/>
      <c r="R37" s="143"/>
      <c r="S37" s="143"/>
      <c r="T37" s="144"/>
      <c r="U37" s="143"/>
      <c r="V37" s="143"/>
      <c r="W37" s="143"/>
      <c r="X37" s="143"/>
    </row>
    <row r="38" spans="1:24" x14ac:dyDescent="0.3">
      <c r="A38" s="77">
        <v>2017</v>
      </c>
      <c r="B38" s="54">
        <v>27.619153403528465</v>
      </c>
      <c r="C38" s="75">
        <v>21.196607394657658</v>
      </c>
      <c r="D38" s="75">
        <v>18.828553252733212</v>
      </c>
      <c r="E38" s="75">
        <v>29.636912472133552</v>
      </c>
      <c r="F38" s="75">
        <v>37.829875533572839</v>
      </c>
      <c r="G38" s="54">
        <v>20.05965944257257</v>
      </c>
      <c r="H38" s="75">
        <v>12.797294709261987</v>
      </c>
      <c r="I38" s="75">
        <v>15.0867878648336</v>
      </c>
      <c r="J38" s="75">
        <v>10.488438005343539</v>
      </c>
      <c r="K38" s="75">
        <v>8.2253609472604179</v>
      </c>
      <c r="O38" s="144"/>
      <c r="P38" s="143"/>
      <c r="Q38" s="143"/>
      <c r="R38" s="143"/>
      <c r="S38" s="143"/>
      <c r="T38" s="144"/>
      <c r="U38" s="143"/>
      <c r="V38" s="143"/>
      <c r="W38" s="143"/>
      <c r="X38" s="143"/>
    </row>
    <row r="39" spans="1:24" x14ac:dyDescent="0.3">
      <c r="A39" s="77">
        <v>2018</v>
      </c>
      <c r="B39" s="54">
        <v>27.664213590908542</v>
      </c>
      <c r="C39" s="75">
        <v>21.073055865145687</v>
      </c>
      <c r="D39" s="75">
        <v>18.255162986257115</v>
      </c>
      <c r="E39" s="75">
        <v>28.935561027066512</v>
      </c>
      <c r="F39" s="75">
        <v>37.952115444147346</v>
      </c>
      <c r="G39" s="54">
        <v>20.225360652278599</v>
      </c>
      <c r="H39" s="75">
        <v>12.478105074365306</v>
      </c>
      <c r="I39" s="75">
        <v>14.520712513489102</v>
      </c>
      <c r="J39" s="75">
        <v>10.119916390077666</v>
      </c>
      <c r="K39" s="75">
        <v>8.2792158368979543</v>
      </c>
      <c r="O39" s="144"/>
      <c r="P39" s="143"/>
      <c r="Q39" s="143"/>
      <c r="R39" s="143"/>
      <c r="S39" s="143"/>
      <c r="T39" s="144"/>
      <c r="U39" s="143"/>
      <c r="V39" s="143"/>
      <c r="W39" s="143"/>
      <c r="X39" s="143"/>
    </row>
    <row r="40" spans="1:24" x14ac:dyDescent="0.3">
      <c r="A40" s="77">
        <v>2019</v>
      </c>
      <c r="B40" s="54">
        <v>28.387240269190105</v>
      </c>
      <c r="C40" s="75">
        <v>20.641551034214693</v>
      </c>
      <c r="D40" s="75">
        <v>19.082020566702294</v>
      </c>
      <c r="E40" s="75">
        <v>29.453464157360497</v>
      </c>
      <c r="F40" s="75">
        <v>37.582608098919167</v>
      </c>
      <c r="G40" s="54">
        <v>19.974803171608965</v>
      </c>
      <c r="H40" s="75">
        <v>12.319238055138443</v>
      </c>
      <c r="I40" s="75">
        <v>14.641398815621926</v>
      </c>
      <c r="J40" s="75">
        <v>10.631672360785174</v>
      </c>
      <c r="K40" s="75">
        <v>8.6195202282786969</v>
      </c>
      <c r="O40" s="144"/>
      <c r="P40" s="143"/>
      <c r="Q40" s="143"/>
      <c r="R40" s="143"/>
      <c r="S40" s="143"/>
      <c r="T40" s="144"/>
      <c r="U40" s="143"/>
      <c r="V40" s="143"/>
      <c r="W40" s="143"/>
      <c r="X40" s="143"/>
    </row>
    <row r="41" spans="1:24" x14ac:dyDescent="0.3">
      <c r="A41" s="77">
        <v>2020</v>
      </c>
      <c r="B41" s="82">
        <v>23.99309889206156</v>
      </c>
      <c r="C41" s="75">
        <v>20.251474433140565</v>
      </c>
      <c r="D41" s="75">
        <v>18.929133630090512</v>
      </c>
      <c r="E41" s="75">
        <v>27.917276477962616</v>
      </c>
      <c r="F41" s="75">
        <v>36.378922734874465</v>
      </c>
      <c r="G41" s="82">
        <v>17.345277584590296</v>
      </c>
      <c r="H41" s="75">
        <v>11.666470458706772</v>
      </c>
      <c r="I41" s="75">
        <v>14.767453230945131</v>
      </c>
      <c r="J41" s="75">
        <v>10.291175884727167</v>
      </c>
      <c r="K41" s="75">
        <v>8.0706327960545163</v>
      </c>
      <c r="O41" s="144"/>
      <c r="P41" s="143"/>
      <c r="Q41" s="143"/>
      <c r="R41" s="143"/>
      <c r="S41" s="143"/>
      <c r="T41" s="144"/>
      <c r="U41" s="143"/>
      <c r="V41" s="143"/>
      <c r="W41" s="143"/>
      <c r="X41" s="143"/>
    </row>
    <row r="42" spans="1:24" x14ac:dyDescent="0.3">
      <c r="A42" s="77">
        <v>2021</v>
      </c>
      <c r="B42" s="82">
        <v>27.896162353089039</v>
      </c>
      <c r="C42" s="75">
        <v>20.540458462512621</v>
      </c>
      <c r="D42" s="75">
        <v>19.914584066553413</v>
      </c>
      <c r="E42" s="75">
        <v>29.051982613193754</v>
      </c>
      <c r="F42" s="75">
        <v>38.625263172517656</v>
      </c>
      <c r="G42" s="82">
        <v>20.822271934545007</v>
      </c>
      <c r="H42" s="75">
        <v>12.095306388607355</v>
      </c>
      <c r="I42" s="75">
        <v>15.59523909955541</v>
      </c>
      <c r="J42" s="75">
        <v>10.747415572181225</v>
      </c>
      <c r="K42" s="75">
        <v>7.8530442723761453</v>
      </c>
      <c r="O42" s="144"/>
      <c r="P42" s="143"/>
      <c r="Q42" s="143"/>
      <c r="R42" s="143"/>
      <c r="S42" s="143"/>
      <c r="T42" s="144"/>
      <c r="U42" s="143"/>
      <c r="V42" s="143"/>
      <c r="W42" s="143"/>
      <c r="X42" s="143"/>
    </row>
    <row r="43" spans="1:24" x14ac:dyDescent="0.3">
      <c r="A43" s="77">
        <v>2022</v>
      </c>
      <c r="B43" s="82">
        <v>29.967699071326493</v>
      </c>
      <c r="C43" s="75">
        <v>19.506021940789829</v>
      </c>
      <c r="D43" s="75">
        <v>17.899332843720938</v>
      </c>
      <c r="E43" s="75">
        <v>28.915586851631712</v>
      </c>
      <c r="F43" s="75">
        <v>38.379360733608884</v>
      </c>
      <c r="G43" s="82">
        <v>22.342095925723743</v>
      </c>
      <c r="H43" s="75">
        <v>11.753076465170945</v>
      </c>
      <c r="I43" s="75">
        <v>14.179216242161184</v>
      </c>
      <c r="J43" s="75">
        <v>10.622029216953649</v>
      </c>
      <c r="K43" s="75">
        <v>8.5149003712482489</v>
      </c>
      <c r="O43" s="144"/>
      <c r="P43" s="143"/>
      <c r="Q43" s="143"/>
      <c r="R43" s="143"/>
      <c r="S43" s="143"/>
      <c r="T43" s="144"/>
      <c r="U43" s="143"/>
      <c r="V43" s="143"/>
      <c r="W43" s="143"/>
      <c r="X43" s="143"/>
    </row>
    <row r="44" spans="1:24" x14ac:dyDescent="0.3">
      <c r="A44" s="26">
        <v>2023</v>
      </c>
      <c r="B44" s="142">
        <v>29.595157063047598</v>
      </c>
      <c r="C44" s="76">
        <v>19.742975930020258</v>
      </c>
      <c r="D44" s="76">
        <v>18.93666072069016</v>
      </c>
      <c r="E44" s="76">
        <v>29.19095467428761</v>
      </c>
      <c r="F44" s="76">
        <v>39.466687449283413</v>
      </c>
      <c r="G44" s="142">
        <v>21.728567583162551</v>
      </c>
      <c r="H44" s="76">
        <v>12.045681677860424</v>
      </c>
      <c r="I44" s="76">
        <v>15.074830503391087</v>
      </c>
      <c r="J44" s="76">
        <v>10.478922570222505</v>
      </c>
      <c r="K44" s="76">
        <v>8.1749971125425525</v>
      </c>
      <c r="L44" s="70">
        <v>240</v>
      </c>
      <c r="M44" s="16" t="s">
        <v>56</v>
      </c>
      <c r="O44" s="144"/>
      <c r="P44" s="143"/>
      <c r="Q44" s="143"/>
      <c r="R44" s="143"/>
      <c r="S44" s="143"/>
      <c r="T44" s="144"/>
      <c r="U44" s="143"/>
      <c r="V44" s="143"/>
      <c r="W44" s="143"/>
      <c r="X44" s="143"/>
    </row>
    <row r="45" spans="1:24" x14ac:dyDescent="0.3">
      <c r="A45" s="26">
        <v>2024</v>
      </c>
      <c r="B45" s="142">
        <v>29.994691105660298</v>
      </c>
      <c r="C45" s="76">
        <v>19.419304039808935</v>
      </c>
      <c r="D45" s="76">
        <v>18.982320817700536</v>
      </c>
      <c r="E45" s="76">
        <v>29.218145510230745</v>
      </c>
      <c r="F45" s="76">
        <v>39.925939316138781</v>
      </c>
      <c r="G45" s="142">
        <v>22.105203932143034</v>
      </c>
      <c r="H45" s="76">
        <v>12.008257036750052</v>
      </c>
      <c r="I45" s="76">
        <v>15.194302816057684</v>
      </c>
      <c r="J45" s="76">
        <v>10.49540327440374</v>
      </c>
      <c r="K45" s="76">
        <v>8.1251948898851811</v>
      </c>
      <c r="L45" s="70">
        <v>240</v>
      </c>
      <c r="M45" s="16"/>
      <c r="O45" s="144"/>
      <c r="P45" s="143"/>
      <c r="Q45" s="143"/>
      <c r="R45" s="143"/>
      <c r="S45" s="143"/>
      <c r="T45" s="144"/>
      <c r="U45" s="143"/>
      <c r="V45" s="143"/>
      <c r="W45" s="143"/>
      <c r="X45" s="143"/>
    </row>
    <row r="46" spans="1:24" x14ac:dyDescent="0.3">
      <c r="A46" s="69">
        <v>2025</v>
      </c>
      <c r="B46" s="142">
        <v>30.470074875073685</v>
      </c>
      <c r="C46" s="76">
        <v>19.128939707680736</v>
      </c>
      <c r="D46" s="76">
        <v>19.098163894823969</v>
      </c>
      <c r="E46" s="76">
        <v>29.259931213417786</v>
      </c>
      <c r="F46" s="76">
        <v>40.398526687022724</v>
      </c>
      <c r="G46" s="142">
        <v>22.521195990663646</v>
      </c>
      <c r="H46" s="76">
        <v>11.929267718175073</v>
      </c>
      <c r="I46" s="76">
        <v>15.298793907362741</v>
      </c>
      <c r="J46" s="76">
        <v>10.469653670717147</v>
      </c>
      <c r="K46" s="76">
        <v>8.1099972325284924</v>
      </c>
      <c r="L46" s="70">
        <v>240</v>
      </c>
      <c r="M46" s="16"/>
      <c r="O46" s="144"/>
      <c r="P46" s="143"/>
      <c r="Q46" s="143"/>
      <c r="R46" s="143"/>
      <c r="S46" s="143"/>
      <c r="T46" s="144"/>
      <c r="U46" s="143"/>
      <c r="V46" s="143"/>
      <c r="W46" s="143"/>
      <c r="X46" s="143"/>
    </row>
    <row r="47" spans="1:24" x14ac:dyDescent="0.3">
      <c r="A47" s="226">
        <v>2026</v>
      </c>
      <c r="B47" s="225">
        <v>30.924231598325171</v>
      </c>
      <c r="C47" s="76">
        <v>18.832568804779729</v>
      </c>
      <c r="D47" s="76">
        <v>19.181264856422452</v>
      </c>
      <c r="E47" s="76">
        <v>29.251906308411492</v>
      </c>
      <c r="F47" s="76">
        <v>40.921107332466889</v>
      </c>
      <c r="G47" s="142">
        <v>22.868930569889198</v>
      </c>
      <c r="H47" s="76">
        <v>11.842927660353423</v>
      </c>
      <c r="I47" s="76">
        <v>15.398168221979724</v>
      </c>
      <c r="J47" s="76">
        <v>10.457391133914891</v>
      </c>
      <c r="K47" s="76">
        <v>8.0892216770325778</v>
      </c>
      <c r="L47" s="70">
        <v>240</v>
      </c>
      <c r="M47" s="16"/>
      <c r="O47" s="144"/>
      <c r="P47" s="143"/>
      <c r="Q47" s="143"/>
      <c r="R47" s="143"/>
      <c r="S47" s="143"/>
      <c r="T47" s="144"/>
      <c r="U47" s="143"/>
      <c r="V47" s="143"/>
      <c r="W47" s="143"/>
      <c r="X47" s="143"/>
    </row>
    <row r="48" spans="1:24" ht="52.5" customHeight="1" x14ac:dyDescent="0.3">
      <c r="A48" s="253" t="s">
        <v>279</v>
      </c>
      <c r="B48" s="253"/>
      <c r="C48" s="253"/>
      <c r="D48" s="253"/>
      <c r="E48" s="253"/>
      <c r="F48" s="253"/>
      <c r="G48" s="253"/>
      <c r="H48" s="253"/>
      <c r="I48" s="253"/>
      <c r="J48" s="253"/>
      <c r="K48" s="253"/>
      <c r="L48" s="253"/>
      <c r="M48" s="253"/>
    </row>
    <row r="49" spans="1:1" x14ac:dyDescent="0.3">
      <c r="A49" s="223" t="s">
        <v>238</v>
      </c>
    </row>
    <row r="50" spans="1:1" x14ac:dyDescent="0.3">
      <c r="A50" s="35" t="s">
        <v>37</v>
      </c>
    </row>
    <row r="51" spans="1:1" x14ac:dyDescent="0.3">
      <c r="A51" s="35" t="s">
        <v>38</v>
      </c>
    </row>
  </sheetData>
  <mergeCells count="1">
    <mergeCell ref="A48:M4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2:N78"/>
  <sheetViews>
    <sheetView zoomScaleNormal="100" workbookViewId="0">
      <pane ySplit="4" topLeftCell="A44" activePane="bottomLeft" state="frozen"/>
      <selection activeCell="M27" sqref="M27"/>
      <selection pane="bottomLeft" activeCell="E57" sqref="E57"/>
    </sheetView>
  </sheetViews>
  <sheetFormatPr defaultColWidth="9.21875" defaultRowHeight="14.4" x14ac:dyDescent="0.3"/>
  <cols>
    <col min="1" max="1" width="9.44140625" style="1" bestFit="1" customWidth="1"/>
    <col min="2" max="9" width="13.44140625" style="1" customWidth="1"/>
    <col min="10" max="10" width="11.44140625" style="1" customWidth="1"/>
    <col min="11" max="12" width="9.21875" style="1"/>
    <col min="13" max="13" width="10.44140625" style="1" customWidth="1"/>
    <col min="14" max="16384" width="9.21875" style="1"/>
  </cols>
  <sheetData>
    <row r="2" spans="1:14" s="2" customFormat="1" ht="15" x14ac:dyDescent="0.25">
      <c r="A2" s="232" t="s">
        <v>251</v>
      </c>
      <c r="J2" s="20"/>
      <c r="K2" s="155"/>
      <c r="L2" s="155"/>
      <c r="M2" s="156"/>
      <c r="N2" s="20"/>
    </row>
    <row r="3" spans="1:14" ht="15" customHeight="1" x14ac:dyDescent="0.3">
      <c r="K3" s="4"/>
      <c r="M3" s="155"/>
    </row>
    <row r="4" spans="1:14" ht="28.2" x14ac:dyDescent="0.3">
      <c r="A4" s="17" t="s">
        <v>49</v>
      </c>
      <c r="B4" s="17" t="s">
        <v>50</v>
      </c>
      <c r="C4" s="17" t="s">
        <v>51</v>
      </c>
      <c r="D4" s="17" t="s">
        <v>52</v>
      </c>
      <c r="E4" s="17" t="s">
        <v>67</v>
      </c>
      <c r="F4" s="17" t="s">
        <v>53</v>
      </c>
      <c r="G4" s="17" t="s">
        <v>54</v>
      </c>
      <c r="H4" s="17" t="s">
        <v>55</v>
      </c>
      <c r="I4" s="17" t="s">
        <v>68</v>
      </c>
      <c r="J4" s="10"/>
      <c r="K4" s="53"/>
      <c r="L4"/>
    </row>
    <row r="5" spans="1:14" x14ac:dyDescent="0.3">
      <c r="A5" s="13">
        <v>1984</v>
      </c>
      <c r="B5" s="134">
        <v>125.77810776637409</v>
      </c>
      <c r="C5" s="134">
        <v>53.094923574178395</v>
      </c>
      <c r="D5" s="134">
        <v>47.713443047076581</v>
      </c>
      <c r="E5" s="134">
        <v>19.860313786394997</v>
      </c>
      <c r="F5" s="134">
        <v>33.709168392117945</v>
      </c>
      <c r="G5" s="134">
        <v>38.469788332004057</v>
      </c>
      <c r="H5" s="134">
        <v>46.083895545213778</v>
      </c>
      <c r="I5" s="134">
        <v>13.562241508651582</v>
      </c>
      <c r="J5" s="10"/>
    </row>
    <row r="6" spans="1:14" x14ac:dyDescent="0.3">
      <c r="A6" s="13">
        <v>1985</v>
      </c>
      <c r="B6" s="134">
        <v>123.22054970609099</v>
      </c>
      <c r="C6" s="134">
        <v>54.710527971830338</v>
      </c>
      <c r="D6" s="134">
        <v>50.244665612146484</v>
      </c>
      <c r="E6" s="134">
        <v>20.158650481896522</v>
      </c>
      <c r="F6" s="134">
        <v>35.963480453195032</v>
      </c>
      <c r="G6" s="134">
        <v>38.525166455937594</v>
      </c>
      <c r="H6" s="134">
        <v>47.293676081778131</v>
      </c>
      <c r="I6" s="134">
        <v>13.098367216625645</v>
      </c>
      <c r="J6" s="10"/>
    </row>
    <row r="7" spans="1:14" x14ac:dyDescent="0.3">
      <c r="A7" s="13">
        <v>1986</v>
      </c>
      <c r="B7" s="134">
        <v>123.80797102045355</v>
      </c>
      <c r="C7" s="134">
        <v>51.528539602591927</v>
      </c>
      <c r="D7" s="134">
        <v>51.033423485352387</v>
      </c>
      <c r="E7" s="134">
        <v>20.461453669468618</v>
      </c>
      <c r="F7" s="134">
        <v>36.345551750200812</v>
      </c>
      <c r="G7" s="134">
        <v>38.003340351620807</v>
      </c>
      <c r="H7" s="134">
        <v>47.560073166499031</v>
      </c>
      <c r="I7" s="134">
        <v>13.563151143925968</v>
      </c>
      <c r="J7" s="10"/>
    </row>
    <row r="8" spans="1:14" x14ac:dyDescent="0.3">
      <c r="A8" s="13">
        <v>1987</v>
      </c>
      <c r="B8" s="134">
        <v>123.20730831649227</v>
      </c>
      <c r="C8" s="134">
        <v>52.36630853270502</v>
      </c>
      <c r="D8" s="134">
        <v>51.104707015006156</v>
      </c>
      <c r="E8" s="134">
        <v>20.01157317136078</v>
      </c>
      <c r="F8" s="134">
        <v>38.412422881897605</v>
      </c>
      <c r="G8" s="134">
        <v>37.137798144548469</v>
      </c>
      <c r="H8" s="134">
        <v>46.427709728609237</v>
      </c>
      <c r="I8" s="134">
        <v>14.072664528926493</v>
      </c>
      <c r="J8" s="10"/>
    </row>
    <row r="9" spans="1:14" x14ac:dyDescent="0.3">
      <c r="A9" s="13">
        <v>1988</v>
      </c>
      <c r="B9" s="134">
        <v>128.38635276265876</v>
      </c>
      <c r="C9" s="134">
        <v>53.109772529017533</v>
      </c>
      <c r="D9" s="134">
        <v>53.745769283040104</v>
      </c>
      <c r="E9" s="134">
        <v>19.011920438454812</v>
      </c>
      <c r="F9" s="134">
        <v>41.080969748907329</v>
      </c>
      <c r="G9" s="134">
        <v>36.940525155306872</v>
      </c>
      <c r="H9" s="134">
        <v>46.815959316499097</v>
      </c>
      <c r="I9" s="134">
        <v>13.237143562404761</v>
      </c>
      <c r="J9" s="10"/>
    </row>
    <row r="10" spans="1:14" x14ac:dyDescent="0.3">
      <c r="A10" s="13">
        <v>1989</v>
      </c>
      <c r="B10" s="134">
        <v>127.54985684299457</v>
      </c>
      <c r="C10" s="134">
        <v>52.451778763312426</v>
      </c>
      <c r="D10" s="134">
        <v>52.346128011703904</v>
      </c>
      <c r="E10" s="134">
        <v>18.338885719395584</v>
      </c>
      <c r="F10" s="134">
        <v>41.166274228773283</v>
      </c>
      <c r="G10" s="134">
        <v>34.854530366478151</v>
      </c>
      <c r="H10" s="134">
        <v>46.700394709060447</v>
      </c>
      <c r="I10" s="134">
        <v>12.591741211926017</v>
      </c>
      <c r="J10" s="10"/>
    </row>
    <row r="11" spans="1:14" x14ac:dyDescent="0.3">
      <c r="A11" s="13">
        <v>1990</v>
      </c>
      <c r="B11" s="134">
        <v>125.46990028449582</v>
      </c>
      <c r="C11" s="134">
        <v>49.767307837387776</v>
      </c>
      <c r="D11" s="134">
        <v>51.754933678975149</v>
      </c>
      <c r="E11" s="134">
        <v>18.16981187793451</v>
      </c>
      <c r="F11" s="134">
        <v>42.185315327967565</v>
      </c>
      <c r="G11" s="134">
        <v>34.54412128574748</v>
      </c>
      <c r="H11" s="134">
        <v>46.685754408637649</v>
      </c>
      <c r="I11" s="134">
        <v>13.114712546054326</v>
      </c>
      <c r="J11" s="10"/>
    </row>
    <row r="12" spans="1:14" x14ac:dyDescent="0.3">
      <c r="A12" s="13">
        <v>1991</v>
      </c>
      <c r="B12" s="134">
        <v>124.68575343485553</v>
      </c>
      <c r="C12" s="134">
        <v>49.196726160587474</v>
      </c>
      <c r="D12" s="134">
        <v>54.487914688790383</v>
      </c>
      <c r="E12" s="134">
        <v>17.53651090276567</v>
      </c>
      <c r="F12" s="134">
        <v>45.266587074988443</v>
      </c>
      <c r="G12" s="134">
        <v>33.875301815819554</v>
      </c>
      <c r="H12" s="134">
        <v>44.964353933324077</v>
      </c>
      <c r="I12" s="134">
        <v>12.959666316972326</v>
      </c>
      <c r="J12" s="10"/>
    </row>
    <row r="13" spans="1:14" x14ac:dyDescent="0.3">
      <c r="A13" s="13">
        <v>1992</v>
      </c>
      <c r="B13" s="134">
        <v>123.24571139349636</v>
      </c>
      <c r="C13" s="134">
        <v>51.09939281352046</v>
      </c>
      <c r="D13" s="134">
        <v>54.385265848277484</v>
      </c>
      <c r="E13" s="134">
        <v>18.041478351319071</v>
      </c>
      <c r="F13" s="134">
        <v>45.305741119010058</v>
      </c>
      <c r="G13" s="134">
        <v>33.14337893501029</v>
      </c>
      <c r="H13" s="134">
        <v>45.650014425285121</v>
      </c>
      <c r="I13" s="134">
        <v>12.898628717731885</v>
      </c>
      <c r="J13" s="10"/>
    </row>
    <row r="14" spans="1:14" x14ac:dyDescent="0.3">
      <c r="A14" s="13">
        <v>1993</v>
      </c>
      <c r="B14" s="134">
        <v>123.51630590352694</v>
      </c>
      <c r="C14" s="134">
        <v>48.510946669514531</v>
      </c>
      <c r="D14" s="134">
        <v>54.665783372361318</v>
      </c>
      <c r="E14" s="134">
        <v>17.746698048111501</v>
      </c>
      <c r="F14" s="134">
        <v>48.618466281915119</v>
      </c>
      <c r="G14" s="134">
        <v>33.208170613494467</v>
      </c>
      <c r="H14" s="134">
        <v>44.032018127151737</v>
      </c>
      <c r="I14" s="134">
        <v>13.38726640395701</v>
      </c>
      <c r="J14" s="10"/>
    </row>
    <row r="15" spans="1:14" x14ac:dyDescent="0.3">
      <c r="A15" s="13">
        <v>1994</v>
      </c>
      <c r="B15" s="134">
        <v>119.59903188493122</v>
      </c>
      <c r="C15" s="134">
        <v>49.586019414499489</v>
      </c>
      <c r="D15" s="134">
        <v>54.224441523173894</v>
      </c>
      <c r="E15" s="134">
        <v>17.712619080632226</v>
      </c>
      <c r="F15" s="134">
        <v>49.140835791487511</v>
      </c>
      <c r="G15" s="134">
        <v>32.587952869089108</v>
      </c>
      <c r="H15" s="134">
        <v>45.060524336562523</v>
      </c>
      <c r="I15" s="134">
        <v>13.507106369342088</v>
      </c>
      <c r="J15" s="10"/>
    </row>
    <row r="16" spans="1:14" x14ac:dyDescent="0.3">
      <c r="A16" s="13">
        <v>1995</v>
      </c>
      <c r="B16" s="134">
        <v>116.58059610719864</v>
      </c>
      <c r="C16" s="134">
        <v>49.20559869361756</v>
      </c>
      <c r="D16" s="134">
        <v>54.850612043430687</v>
      </c>
      <c r="E16" s="134">
        <v>17.087528412970737</v>
      </c>
      <c r="F16" s="134">
        <v>48.217187555860001</v>
      </c>
      <c r="G16" s="134">
        <v>32.358164730396659</v>
      </c>
      <c r="H16" s="134">
        <v>43.231385621440346</v>
      </c>
      <c r="I16" s="134">
        <v>12.780763223299525</v>
      </c>
      <c r="J16" s="10"/>
    </row>
    <row r="17" spans="1:10" x14ac:dyDescent="0.3">
      <c r="A17" s="13">
        <v>1996</v>
      </c>
      <c r="B17" s="134">
        <v>116.53769931348488</v>
      </c>
      <c r="C17" s="134">
        <v>48.368789869885518</v>
      </c>
      <c r="D17" s="134">
        <v>51.862939762413411</v>
      </c>
      <c r="E17" s="134">
        <v>17.521989244622254</v>
      </c>
      <c r="F17" s="134">
        <v>51.761617668235573</v>
      </c>
      <c r="G17" s="134">
        <v>31.971238386260961</v>
      </c>
      <c r="H17" s="134">
        <v>43.774584084404054</v>
      </c>
      <c r="I17" s="134">
        <v>13.416594012380482</v>
      </c>
      <c r="J17" s="10"/>
    </row>
    <row r="18" spans="1:10" x14ac:dyDescent="0.3">
      <c r="A18" s="13">
        <v>1997</v>
      </c>
      <c r="B18" s="134">
        <v>111.59790416154382</v>
      </c>
      <c r="C18" s="134">
        <v>46.876362890958376</v>
      </c>
      <c r="D18" s="134">
        <v>50.94571615649015</v>
      </c>
      <c r="E18" s="134">
        <v>16.149302441130736</v>
      </c>
      <c r="F18" s="134">
        <v>50.059237208671021</v>
      </c>
      <c r="G18" s="134">
        <v>30.483429641928996</v>
      </c>
      <c r="H18" s="134">
        <v>41.669200347572712</v>
      </c>
      <c r="I18" s="134">
        <v>12.830689412609365</v>
      </c>
      <c r="J18" s="10"/>
    </row>
    <row r="19" spans="1:10" x14ac:dyDescent="0.3">
      <c r="A19" s="13">
        <v>1998</v>
      </c>
      <c r="B19" s="134">
        <v>111.89252868306946</v>
      </c>
      <c r="C19" s="134">
        <v>47.893844005533893</v>
      </c>
      <c r="D19" s="134">
        <v>49.55569387901263</v>
      </c>
      <c r="E19" s="134">
        <v>16.582967933859273</v>
      </c>
      <c r="F19" s="134">
        <v>53.34894960366622</v>
      </c>
      <c r="G19" s="134">
        <v>31.452135777570785</v>
      </c>
      <c r="H19" s="134">
        <v>40.207156903473148</v>
      </c>
      <c r="I19" s="134">
        <v>13.014554714602077</v>
      </c>
      <c r="J19" s="10"/>
    </row>
    <row r="20" spans="1:10" x14ac:dyDescent="0.3">
      <c r="A20" s="13">
        <v>1999</v>
      </c>
      <c r="B20" s="134">
        <v>112.29739208191226</v>
      </c>
      <c r="C20" s="134">
        <v>46.702291878284278</v>
      </c>
      <c r="D20" s="134">
        <v>48.005775238906431</v>
      </c>
      <c r="E20" s="134">
        <v>17.050138654302959</v>
      </c>
      <c r="F20" s="134">
        <v>54.090633166231882</v>
      </c>
      <c r="G20" s="134">
        <v>30.545871387116467</v>
      </c>
      <c r="H20" s="134">
        <v>38.373622759889805</v>
      </c>
      <c r="I20" s="134">
        <v>12.643777082024794</v>
      </c>
      <c r="J20" s="10"/>
    </row>
    <row r="21" spans="1:10" x14ac:dyDescent="0.3">
      <c r="A21" s="13">
        <v>2000</v>
      </c>
      <c r="B21" s="134">
        <v>102.9498553512466</v>
      </c>
      <c r="C21" s="134">
        <v>47.005190845534486</v>
      </c>
      <c r="D21" s="134">
        <v>48.085985899818255</v>
      </c>
      <c r="E21" s="134">
        <v>16.297313949228762</v>
      </c>
      <c r="F21" s="134">
        <v>53.430864134035069</v>
      </c>
      <c r="G21" s="134">
        <v>29.850302040936612</v>
      </c>
      <c r="H21" s="134">
        <v>38.338978434694091</v>
      </c>
      <c r="I21" s="134">
        <v>12.772035488974913</v>
      </c>
      <c r="J21" s="10"/>
    </row>
    <row r="22" spans="1:10" x14ac:dyDescent="0.3">
      <c r="A22" s="13">
        <v>2001</v>
      </c>
      <c r="B22" s="134">
        <v>103.78312351062638</v>
      </c>
      <c r="C22" s="134">
        <v>44.537368931460122</v>
      </c>
      <c r="D22" s="134">
        <v>48.352307404282541</v>
      </c>
      <c r="E22" s="134">
        <v>16.804845975476063</v>
      </c>
      <c r="F22" s="134">
        <v>53.386324486760756</v>
      </c>
      <c r="G22" s="134">
        <v>29.240888029787289</v>
      </c>
      <c r="H22" s="134">
        <v>38.173952026155547</v>
      </c>
      <c r="I22" s="134">
        <v>12.588530337650093</v>
      </c>
      <c r="J22" s="10"/>
    </row>
    <row r="23" spans="1:10" x14ac:dyDescent="0.3">
      <c r="A23" s="13">
        <v>2002</v>
      </c>
      <c r="B23" s="134">
        <v>103.77092900745829</v>
      </c>
      <c r="C23" s="134">
        <v>45.539513724348346</v>
      </c>
      <c r="D23" s="134">
        <v>45.361437271388375</v>
      </c>
      <c r="E23" s="134">
        <v>15.939604846161444</v>
      </c>
      <c r="F23" s="134">
        <v>54.936443484487299</v>
      </c>
      <c r="G23" s="134">
        <v>28.905087023236348</v>
      </c>
      <c r="H23" s="134">
        <v>37.405014019439385</v>
      </c>
      <c r="I23" s="134">
        <v>12.563598936619673</v>
      </c>
      <c r="J23" s="10"/>
    </row>
    <row r="24" spans="1:10" x14ac:dyDescent="0.3">
      <c r="A24" s="13">
        <v>2003</v>
      </c>
      <c r="B24" s="134">
        <v>100.82307419773682</v>
      </c>
      <c r="C24" s="134">
        <v>44.164049789762032</v>
      </c>
      <c r="D24" s="134">
        <v>43.941126497683292</v>
      </c>
      <c r="E24" s="134">
        <v>16.618205371551007</v>
      </c>
      <c r="F24" s="134">
        <v>55.126532778315934</v>
      </c>
      <c r="G24" s="134">
        <v>28.015019105656904</v>
      </c>
      <c r="H24" s="134">
        <v>37.245101054653027</v>
      </c>
      <c r="I24" s="134">
        <v>13.145003429887408</v>
      </c>
      <c r="J24" s="10"/>
    </row>
    <row r="25" spans="1:10" x14ac:dyDescent="0.3">
      <c r="A25" s="13">
        <v>2004</v>
      </c>
      <c r="B25" s="134">
        <v>97.151186885013729</v>
      </c>
      <c r="C25" s="134">
        <v>44.228473305286364</v>
      </c>
      <c r="D25" s="134">
        <v>42.734954780267508</v>
      </c>
      <c r="E25" s="134">
        <v>16.631291249794955</v>
      </c>
      <c r="F25" s="134">
        <v>56.582397496065589</v>
      </c>
      <c r="G25" s="134">
        <v>28.317286193342717</v>
      </c>
      <c r="H25" s="134">
        <v>35.445178072300592</v>
      </c>
      <c r="I25" s="134">
        <v>13.46563748895764</v>
      </c>
      <c r="J25" s="10"/>
    </row>
    <row r="26" spans="1:10" x14ac:dyDescent="0.3">
      <c r="A26" s="13">
        <v>2005</v>
      </c>
      <c r="B26" s="134">
        <v>96.246277226445159</v>
      </c>
      <c r="C26" s="134">
        <v>43.548646894782806</v>
      </c>
      <c r="D26" s="134">
        <v>39.859469203862005</v>
      </c>
      <c r="E26" s="134">
        <v>15.706269084695762</v>
      </c>
      <c r="F26" s="134">
        <v>55.958141101027365</v>
      </c>
      <c r="G26" s="134">
        <v>27.837333030023579</v>
      </c>
      <c r="H26" s="134">
        <v>34.855896305429361</v>
      </c>
      <c r="I26" s="134">
        <v>12.678955965304244</v>
      </c>
      <c r="J26" s="10"/>
    </row>
    <row r="27" spans="1:10" x14ac:dyDescent="0.3">
      <c r="A27" s="13">
        <v>2006</v>
      </c>
      <c r="B27" s="134">
        <v>93.060301736341032</v>
      </c>
      <c r="C27" s="134">
        <v>40.974877087536441</v>
      </c>
      <c r="D27" s="134">
        <v>38.375276721117928</v>
      </c>
      <c r="E27" s="134">
        <v>15.878701071227576</v>
      </c>
      <c r="F27" s="134">
        <v>57.727578594202335</v>
      </c>
      <c r="G27" s="134">
        <v>25.877636841343293</v>
      </c>
      <c r="H27" s="134">
        <v>33.104948105183894</v>
      </c>
      <c r="I27" s="134">
        <v>12.938537333085613</v>
      </c>
      <c r="J27" s="10"/>
    </row>
    <row r="28" spans="1:10" x14ac:dyDescent="0.3">
      <c r="A28" s="13">
        <v>2007</v>
      </c>
      <c r="B28" s="134">
        <v>92.430252297044632</v>
      </c>
      <c r="C28" s="134">
        <v>40.537984674082587</v>
      </c>
      <c r="D28" s="134">
        <v>38.104145475471043</v>
      </c>
      <c r="E28" s="134">
        <v>16.647148145732551</v>
      </c>
      <c r="F28" s="134">
        <v>57.014802852051233</v>
      </c>
      <c r="G28" s="134">
        <v>27.140272657877333</v>
      </c>
      <c r="H28" s="134">
        <v>33.657662753319364</v>
      </c>
      <c r="I28" s="134">
        <v>12.828469841629227</v>
      </c>
      <c r="J28" s="10"/>
    </row>
    <row r="29" spans="1:10" x14ac:dyDescent="0.3">
      <c r="A29" s="13">
        <v>2008</v>
      </c>
      <c r="B29" s="134">
        <v>88.708955714218291</v>
      </c>
      <c r="C29" s="134">
        <v>40.946526729975957</v>
      </c>
      <c r="D29" s="134">
        <v>37.366163953398996</v>
      </c>
      <c r="E29" s="134">
        <v>16.180595148520631</v>
      </c>
      <c r="F29" s="134">
        <v>57.271146699008504</v>
      </c>
      <c r="G29" s="134">
        <v>26.043306938042925</v>
      </c>
      <c r="H29" s="134">
        <v>32.109436739691049</v>
      </c>
      <c r="I29" s="134">
        <v>12.706016794801094</v>
      </c>
      <c r="J29" s="10"/>
    </row>
    <row r="30" spans="1:10" x14ac:dyDescent="0.3">
      <c r="A30" s="13">
        <v>2009</v>
      </c>
      <c r="B30" s="134">
        <v>88.383356175806114</v>
      </c>
      <c r="C30" s="134">
        <v>39.021415328693564</v>
      </c>
      <c r="D30" s="134">
        <v>36.235408179140016</v>
      </c>
      <c r="E30" s="134">
        <v>16.33585426092915</v>
      </c>
      <c r="F30" s="134">
        <v>57.001135985960481</v>
      </c>
      <c r="G30" s="134">
        <v>25.130062760069514</v>
      </c>
      <c r="H30" s="134">
        <v>31.355781207564767</v>
      </c>
      <c r="I30" s="134">
        <v>12.895990666227913</v>
      </c>
      <c r="J30" s="10"/>
    </row>
    <row r="31" spans="1:10" x14ac:dyDescent="0.3">
      <c r="A31" s="13">
        <v>2010</v>
      </c>
      <c r="B31" s="134">
        <v>85.212294137221761</v>
      </c>
      <c r="C31" s="134">
        <v>37.32647310715987</v>
      </c>
      <c r="D31" s="134">
        <v>35.921713110379102</v>
      </c>
      <c r="E31" s="134">
        <v>15.348605993753292</v>
      </c>
      <c r="F31" s="134">
        <v>56.993457550776242</v>
      </c>
      <c r="G31" s="134">
        <v>24.518495402281193</v>
      </c>
      <c r="H31" s="134">
        <v>30.656945223584433</v>
      </c>
      <c r="I31" s="134">
        <v>12.313594694137386</v>
      </c>
      <c r="J31" s="10"/>
    </row>
    <row r="32" spans="1:10" x14ac:dyDescent="0.3">
      <c r="A32" s="13">
        <v>2011</v>
      </c>
      <c r="B32" s="134">
        <v>83.070240923949854</v>
      </c>
      <c r="C32" s="134">
        <v>38.121197666117823</v>
      </c>
      <c r="D32" s="134">
        <v>33.522662476945477</v>
      </c>
      <c r="E32" s="134">
        <v>15.963361122145987</v>
      </c>
      <c r="F32" s="134">
        <v>55.283381759148035</v>
      </c>
      <c r="G32" s="134">
        <v>24.651053267183759</v>
      </c>
      <c r="H32" s="134">
        <v>29.986052303238733</v>
      </c>
      <c r="I32" s="134">
        <v>12.533976492911037</v>
      </c>
      <c r="J32" s="10"/>
    </row>
    <row r="33" spans="1:10" x14ac:dyDescent="0.3">
      <c r="A33" s="13">
        <v>2012</v>
      </c>
      <c r="B33" s="134">
        <v>81.561040773614152</v>
      </c>
      <c r="C33" s="134">
        <v>36.652661743028951</v>
      </c>
      <c r="D33" s="134">
        <v>32.385856823962619</v>
      </c>
      <c r="E33" s="134">
        <v>15.468460697217953</v>
      </c>
      <c r="F33" s="134">
        <v>55.653085897366331</v>
      </c>
      <c r="G33" s="134">
        <v>23.387133195865935</v>
      </c>
      <c r="H33" s="134">
        <v>29.290699163961126</v>
      </c>
      <c r="I33" s="134">
        <v>13.229743232766033</v>
      </c>
      <c r="J33" s="10"/>
    </row>
    <row r="34" spans="1:10" x14ac:dyDescent="0.3">
      <c r="A34" s="13">
        <v>2013</v>
      </c>
      <c r="B34" s="134">
        <v>76.846749864262506</v>
      </c>
      <c r="C34" s="134">
        <v>35.963451514910602</v>
      </c>
      <c r="D34" s="134">
        <v>33.012573905440192</v>
      </c>
      <c r="E34" s="134">
        <v>16.954046876457067</v>
      </c>
      <c r="F34" s="134">
        <v>55.612229105027225</v>
      </c>
      <c r="G34" s="134">
        <v>23.858021073847457</v>
      </c>
      <c r="H34" s="134">
        <v>28.838233720723167</v>
      </c>
      <c r="I34" s="134">
        <v>13.170085336659449</v>
      </c>
      <c r="J34" s="10"/>
    </row>
    <row r="35" spans="1:10" x14ac:dyDescent="0.3">
      <c r="A35" s="13">
        <v>2014</v>
      </c>
      <c r="B35" s="134">
        <v>78.150511080007973</v>
      </c>
      <c r="C35" s="134">
        <v>35.596466292343237</v>
      </c>
      <c r="D35" s="134">
        <v>33.366202343937665</v>
      </c>
      <c r="E35" s="134">
        <v>16.686317488969607</v>
      </c>
      <c r="F35" s="134">
        <v>55.489914609293571</v>
      </c>
      <c r="G35" s="134">
        <v>23.633717384788493</v>
      </c>
      <c r="H35" s="134">
        <v>28.774158053632469</v>
      </c>
      <c r="I35" s="134">
        <v>12.969844367029554</v>
      </c>
      <c r="J35" s="10"/>
    </row>
    <row r="36" spans="1:10" x14ac:dyDescent="0.3">
      <c r="A36" s="13">
        <v>2015</v>
      </c>
      <c r="B36" s="134">
        <v>74.263597291493454</v>
      </c>
      <c r="C36" s="134">
        <v>33.939276710723199</v>
      </c>
      <c r="D36" s="134">
        <v>31.293743561671647</v>
      </c>
      <c r="E36" s="134">
        <v>16.763468442305225</v>
      </c>
      <c r="F36" s="134">
        <v>54.224151697395193</v>
      </c>
      <c r="G36" s="134">
        <v>22.262234309173376</v>
      </c>
      <c r="H36" s="134">
        <v>28.40160706241674</v>
      </c>
      <c r="I36" s="134">
        <v>12.892257180583425</v>
      </c>
      <c r="J36" s="10"/>
    </row>
    <row r="37" spans="1:10" x14ac:dyDescent="0.3">
      <c r="A37" s="13">
        <v>2016</v>
      </c>
      <c r="B37" s="134">
        <v>70.612252342150015</v>
      </c>
      <c r="C37" s="134">
        <v>33.624666762279638</v>
      </c>
      <c r="D37" s="134">
        <v>31.741142692288669</v>
      </c>
      <c r="E37" s="134">
        <v>16.914092720454104</v>
      </c>
      <c r="F37" s="134">
        <v>53.701184050891719</v>
      </c>
      <c r="G37" s="134">
        <v>22.606831949756881</v>
      </c>
      <c r="H37" s="134">
        <v>28.634644882306652</v>
      </c>
      <c r="I37" s="134">
        <v>12.853339206683771</v>
      </c>
      <c r="J37" s="10"/>
    </row>
    <row r="38" spans="1:10" x14ac:dyDescent="0.3">
      <c r="A38" s="13">
        <v>2017</v>
      </c>
      <c r="B38" s="134">
        <v>69.658088499710985</v>
      </c>
      <c r="C38" s="134">
        <v>32.429619570675165</v>
      </c>
      <c r="D38" s="134">
        <v>31.276693441700914</v>
      </c>
      <c r="E38" s="134">
        <v>16.630230724637233</v>
      </c>
      <c r="F38" s="134">
        <v>52.124522727036634</v>
      </c>
      <c r="G38" s="134">
        <v>21.234116825160392</v>
      </c>
      <c r="H38" s="134">
        <v>28.103145752718163</v>
      </c>
      <c r="I38" s="134">
        <v>13.016834417575289</v>
      </c>
      <c r="J38" s="10"/>
    </row>
    <row r="39" spans="1:10" x14ac:dyDescent="0.3">
      <c r="A39" s="13">
        <v>2018</v>
      </c>
      <c r="B39" s="134">
        <v>66.559283647846712</v>
      </c>
      <c r="C39" s="134">
        <v>31.492661707575358</v>
      </c>
      <c r="D39" s="134">
        <v>30.083810019056379</v>
      </c>
      <c r="E39" s="134">
        <v>16.74219567734319</v>
      </c>
      <c r="F39" s="134">
        <v>50.091498977695259</v>
      </c>
      <c r="G39" s="134">
        <v>20.079853689136986</v>
      </c>
      <c r="H39" s="134">
        <v>27.175557264506956</v>
      </c>
      <c r="I39" s="134">
        <v>12.838843824250468</v>
      </c>
      <c r="J39" s="10"/>
    </row>
    <row r="40" spans="1:10" x14ac:dyDescent="0.3">
      <c r="A40" s="13">
        <v>2019</v>
      </c>
      <c r="B40" s="134">
        <v>63.73142269728362</v>
      </c>
      <c r="C40" s="134">
        <v>31.024952924189385</v>
      </c>
      <c r="D40" s="134">
        <v>30.463053599795913</v>
      </c>
      <c r="E40" s="134">
        <v>16.599187302060628</v>
      </c>
      <c r="F40" s="134">
        <v>47.886973077367372</v>
      </c>
      <c r="G40" s="134">
        <v>19.969700382468869</v>
      </c>
      <c r="H40" s="134">
        <v>26.552329613707442</v>
      </c>
      <c r="I40" s="134">
        <v>12.611124073914443</v>
      </c>
      <c r="J40" s="10"/>
    </row>
    <row r="41" spans="1:10" x14ac:dyDescent="0.3">
      <c r="A41" s="13">
        <v>2020</v>
      </c>
      <c r="B41" s="134">
        <v>60.257392909496417</v>
      </c>
      <c r="C41" s="134">
        <v>29.282227675856369</v>
      </c>
      <c r="D41" s="134">
        <v>30.132613785543359</v>
      </c>
      <c r="E41" s="134">
        <v>16.750031332988002</v>
      </c>
      <c r="F41" s="134">
        <v>46.646694777226706</v>
      </c>
      <c r="G41" s="134">
        <v>19.547292955761932</v>
      </c>
      <c r="H41" s="134">
        <v>25.752428231599687</v>
      </c>
      <c r="I41" s="134">
        <v>12.837950070343769</v>
      </c>
    </row>
    <row r="42" spans="1:10" x14ac:dyDescent="0.3">
      <c r="A42" s="13">
        <v>2021</v>
      </c>
      <c r="B42" s="134">
        <v>58.699889010344663</v>
      </c>
      <c r="C42" s="134">
        <v>28.38055154415547</v>
      </c>
      <c r="D42" s="134">
        <v>30.118429344787522</v>
      </c>
      <c r="E42" s="134">
        <v>17.4019224521879</v>
      </c>
      <c r="F42" s="134">
        <v>45.750461768806588</v>
      </c>
      <c r="G42" s="134">
        <v>19.64559284005967</v>
      </c>
      <c r="H42" s="134">
        <v>25.758541577119665</v>
      </c>
      <c r="I42" s="134">
        <v>13.231513334076311</v>
      </c>
    </row>
    <row r="43" spans="1:10" x14ac:dyDescent="0.3">
      <c r="A43" s="13">
        <v>2022</v>
      </c>
      <c r="B43" s="134">
        <v>55.896845619295263</v>
      </c>
      <c r="C43" s="134">
        <v>27.337783324342869</v>
      </c>
      <c r="D43" s="134">
        <v>28.943859019584206</v>
      </c>
      <c r="E43" s="134">
        <v>17.12666589122902</v>
      </c>
      <c r="F43" s="134">
        <v>44.628197522958523</v>
      </c>
      <c r="G43" s="134">
        <v>19.045870263640161</v>
      </c>
      <c r="H43" s="134">
        <v>25.587196832377099</v>
      </c>
      <c r="I43" s="134">
        <v>13.138915399102212</v>
      </c>
    </row>
    <row r="44" spans="1:10" x14ac:dyDescent="0.3">
      <c r="A44" s="78">
        <v>2023</v>
      </c>
      <c r="B44" s="135">
        <v>53.797027676389618</v>
      </c>
      <c r="C44" s="135">
        <v>27.454533575596692</v>
      </c>
      <c r="D44" s="135">
        <v>28.066207788550187</v>
      </c>
      <c r="E44" s="135">
        <v>16.81259708764108</v>
      </c>
      <c r="F44" s="135">
        <v>44.08554746501342</v>
      </c>
      <c r="G44" s="135">
        <v>18.895556545010923</v>
      </c>
      <c r="H44" s="135">
        <v>24.76528164082648</v>
      </c>
      <c r="I44" s="135">
        <v>13.16071525143327</v>
      </c>
    </row>
    <row r="45" spans="1:10" x14ac:dyDescent="0.3">
      <c r="A45" s="79">
        <v>2024</v>
      </c>
      <c r="B45" s="136">
        <v>52.690332178083793</v>
      </c>
      <c r="C45" s="136">
        <v>26.392995425075654</v>
      </c>
      <c r="D45" s="136">
        <v>28.2929009123444</v>
      </c>
      <c r="E45" s="136">
        <v>16.836893020916499</v>
      </c>
      <c r="F45" s="136">
        <v>41.760051063969108</v>
      </c>
      <c r="G45" s="136">
        <v>18.348278884563172</v>
      </c>
      <c r="H45" s="136">
        <v>24.03980217652164</v>
      </c>
      <c r="I45" s="136">
        <v>12.99226606453991</v>
      </c>
      <c r="J45" s="73" t="s">
        <v>56</v>
      </c>
    </row>
    <row r="46" spans="1:10" x14ac:dyDescent="0.3">
      <c r="A46" s="79">
        <v>2025</v>
      </c>
      <c r="B46" s="136">
        <v>50.815159369722117</v>
      </c>
      <c r="C46" s="136">
        <v>25.670614177181289</v>
      </c>
      <c r="D46" s="136">
        <v>27.913291849206495</v>
      </c>
      <c r="E46" s="136">
        <v>16.821840100050984</v>
      </c>
      <c r="F46" s="136">
        <v>40.441772576521807</v>
      </c>
      <c r="G46" s="136">
        <v>18.019226690178176</v>
      </c>
      <c r="H46" s="136">
        <v>23.557352123561053</v>
      </c>
      <c r="I46" s="136">
        <v>12.891409898391281</v>
      </c>
      <c r="J46" s="72">
        <v>140</v>
      </c>
    </row>
    <row r="47" spans="1:10" x14ac:dyDescent="0.3">
      <c r="A47" s="79">
        <v>2026</v>
      </c>
      <c r="B47" s="136">
        <v>48.898416834123516</v>
      </c>
      <c r="C47" s="136">
        <v>24.9208797535359</v>
      </c>
      <c r="D47" s="136">
        <v>27.608342922916005</v>
      </c>
      <c r="E47" s="136">
        <v>16.812391844977995</v>
      </c>
      <c r="F47" s="136">
        <v>39.088263457102677</v>
      </c>
      <c r="G47" s="136">
        <v>17.648879015606706</v>
      </c>
      <c r="H47" s="136">
        <v>23.058117993240629</v>
      </c>
      <c r="I47" s="136">
        <v>12.918924168083329</v>
      </c>
      <c r="J47" s="72">
        <v>140</v>
      </c>
    </row>
    <row r="48" spans="1:10" ht="15.6" x14ac:dyDescent="0.3">
      <c r="A48" s="39"/>
      <c r="J48" s="2"/>
    </row>
    <row r="49" spans="1:12" ht="43.95" customHeight="1" x14ac:dyDescent="0.3">
      <c r="A49" s="252" t="s">
        <v>280</v>
      </c>
      <c r="B49" s="252"/>
      <c r="C49" s="252"/>
      <c r="D49" s="252"/>
      <c r="E49" s="252"/>
      <c r="F49" s="252"/>
      <c r="G49" s="252"/>
      <c r="H49" s="252"/>
      <c r="I49" s="252"/>
      <c r="J49" s="252"/>
      <c r="K49" s="252"/>
      <c r="L49" s="252"/>
    </row>
    <row r="50" spans="1:12" ht="15.6" x14ac:dyDescent="0.3">
      <c r="A50" s="35" t="s">
        <v>37</v>
      </c>
      <c r="J50" s="2"/>
    </row>
    <row r="51" spans="1:12" ht="15.6" x14ac:dyDescent="0.3">
      <c r="A51" s="35" t="s">
        <v>38</v>
      </c>
      <c r="J51" s="2"/>
    </row>
    <row r="52" spans="1:12" ht="15.6" x14ac:dyDescent="0.3">
      <c r="J52" s="2"/>
    </row>
    <row r="53" spans="1:12" ht="15.6" x14ac:dyDescent="0.3">
      <c r="J53" s="2"/>
    </row>
    <row r="54" spans="1:12" ht="15.6" x14ac:dyDescent="0.3">
      <c r="J54" s="2"/>
    </row>
    <row r="55" spans="1:12" ht="15.6" x14ac:dyDescent="0.3">
      <c r="J55" s="2"/>
    </row>
    <row r="56" spans="1:12" ht="15.6" x14ac:dyDescent="0.3">
      <c r="J56" s="2"/>
    </row>
    <row r="57" spans="1:12" ht="15.6" x14ac:dyDescent="0.3">
      <c r="J57" s="2"/>
    </row>
    <row r="58" spans="1:12" ht="15.6" x14ac:dyDescent="0.3">
      <c r="J58" s="2"/>
    </row>
    <row r="59" spans="1:12" ht="15.6" x14ac:dyDescent="0.3">
      <c r="J59" s="2"/>
    </row>
    <row r="60" spans="1:12" ht="15.6" x14ac:dyDescent="0.3">
      <c r="J60" s="2"/>
    </row>
    <row r="61" spans="1:12" ht="15.6" x14ac:dyDescent="0.3">
      <c r="J61" s="2"/>
    </row>
    <row r="62" spans="1:12" ht="15.6" x14ac:dyDescent="0.3">
      <c r="J62" s="2"/>
    </row>
    <row r="63" spans="1:12" ht="15.6" x14ac:dyDescent="0.3">
      <c r="J63" s="2"/>
    </row>
    <row r="64" spans="1:12" ht="15.6" x14ac:dyDescent="0.3">
      <c r="J64" s="2"/>
    </row>
    <row r="65" spans="10:10" ht="15.6" x14ac:dyDescent="0.3">
      <c r="J65" s="2"/>
    </row>
    <row r="66" spans="10:10" ht="15.6" x14ac:dyDescent="0.3">
      <c r="J66" s="2"/>
    </row>
    <row r="67" spans="10:10" ht="15.6" x14ac:dyDescent="0.3">
      <c r="J67" s="2"/>
    </row>
    <row r="68" spans="10:10" ht="15.6" x14ac:dyDescent="0.3">
      <c r="J68" s="2"/>
    </row>
    <row r="69" spans="10:10" ht="15.6" x14ac:dyDescent="0.3">
      <c r="J69" s="2"/>
    </row>
    <row r="70" spans="10:10" ht="15.6" x14ac:dyDescent="0.3">
      <c r="J70" s="2"/>
    </row>
    <row r="71" spans="10:10" ht="15.6" x14ac:dyDescent="0.3">
      <c r="J71" s="2"/>
    </row>
    <row r="72" spans="10:10" ht="15.6" x14ac:dyDescent="0.3">
      <c r="J72" s="2"/>
    </row>
    <row r="73" spans="10:10" ht="15.6" x14ac:dyDescent="0.3">
      <c r="J73" s="2"/>
    </row>
    <row r="74" spans="10:10" ht="15.6" x14ac:dyDescent="0.3">
      <c r="J74" s="2"/>
    </row>
    <row r="75" spans="10:10" ht="15.6" x14ac:dyDescent="0.3">
      <c r="J75" s="2"/>
    </row>
    <row r="76" spans="10:10" ht="15.6" x14ac:dyDescent="0.3">
      <c r="J76" s="2"/>
    </row>
    <row r="77" spans="10:10" ht="15.6" x14ac:dyDescent="0.3">
      <c r="J77" s="2"/>
    </row>
    <row r="78" spans="10:10" ht="15.6" x14ac:dyDescent="0.3">
      <c r="J78" s="2"/>
    </row>
  </sheetData>
  <mergeCells count="1">
    <mergeCell ref="A49:L4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EA98-37F3-4749-9589-93F98D6F3123}">
  <sheetPr>
    <tabColor theme="8"/>
  </sheetPr>
  <dimension ref="A1:U51"/>
  <sheetViews>
    <sheetView topLeftCell="A37" zoomScale="98" zoomScaleNormal="98" workbookViewId="0">
      <selection activeCell="E53" sqref="E53"/>
    </sheetView>
  </sheetViews>
  <sheetFormatPr defaultColWidth="8.5546875" defaultRowHeight="14.4" x14ac:dyDescent="0.3"/>
  <cols>
    <col min="1" max="1" width="8.5546875" style="11"/>
    <col min="2" max="2" width="12.77734375" style="11" customWidth="1"/>
    <col min="3" max="3" width="13.21875" style="11" customWidth="1"/>
    <col min="4" max="4" width="12.44140625" style="11" customWidth="1"/>
    <col min="5" max="5" width="13" style="11" customWidth="1"/>
    <col min="6" max="6" width="12.77734375" style="11" customWidth="1"/>
    <col min="7" max="7" width="15.44140625" style="11" customWidth="1"/>
    <col min="8" max="8" width="13.44140625" style="11" customWidth="1"/>
    <col min="9" max="9" width="14.44140625" style="11" customWidth="1"/>
    <col min="10" max="10" width="13" style="11" customWidth="1"/>
    <col min="11" max="11" width="19.44140625" style="11" customWidth="1"/>
    <col min="12" max="12" width="8.5546875" style="11"/>
    <col min="13" max="13" width="9.77734375" style="11" customWidth="1"/>
    <col min="14" max="16384" width="8.5546875" style="11"/>
  </cols>
  <sheetData>
    <row r="1" spans="1:11" x14ac:dyDescent="0.3">
      <c r="A1" s="16"/>
    </row>
    <row r="2" spans="1:11" x14ac:dyDescent="0.3">
      <c r="A2" s="230" t="s">
        <v>250</v>
      </c>
    </row>
    <row r="4" spans="1:11" ht="55.8" x14ac:dyDescent="0.3">
      <c r="A4" s="17" t="s">
        <v>49</v>
      </c>
      <c r="B4" s="17" t="s">
        <v>239</v>
      </c>
      <c r="C4" s="17" t="s">
        <v>58</v>
      </c>
      <c r="D4" s="17" t="s">
        <v>69</v>
      </c>
      <c r="E4" s="17" t="s">
        <v>60</v>
      </c>
      <c r="F4" s="17" t="s">
        <v>61</v>
      </c>
      <c r="G4" s="17" t="s">
        <v>240</v>
      </c>
      <c r="H4" s="17" t="s">
        <v>63</v>
      </c>
      <c r="I4" s="17" t="s">
        <v>70</v>
      </c>
      <c r="J4" s="17" t="s">
        <v>65</v>
      </c>
      <c r="K4" s="17" t="s">
        <v>66</v>
      </c>
    </row>
    <row r="5" spans="1:11" x14ac:dyDescent="0.3">
      <c r="A5" s="51">
        <v>1984</v>
      </c>
      <c r="B5" s="137">
        <v>4.0052540352681003</v>
      </c>
      <c r="C5" s="137">
        <v>14.310988436238206</v>
      </c>
      <c r="D5" s="137">
        <v>13.5896648002338</v>
      </c>
      <c r="E5" s="137">
        <v>14.781987274710069</v>
      </c>
      <c r="F5" s="137">
        <v>6.4736033079525805</v>
      </c>
      <c r="G5" s="137">
        <v>1.5000984928958336</v>
      </c>
      <c r="H5" s="137">
        <v>8.1785482923350497</v>
      </c>
      <c r="I5" s="137">
        <v>4.1094382689671178</v>
      </c>
      <c r="J5" s="137">
        <v>4.2103928611630312</v>
      </c>
      <c r="K5" s="137">
        <v>4.8741998314148898</v>
      </c>
    </row>
    <row r="6" spans="1:11" x14ac:dyDescent="0.3">
      <c r="A6" s="51">
        <v>1985</v>
      </c>
      <c r="B6" s="137">
        <v>3.7216611014866769</v>
      </c>
      <c r="C6" s="137">
        <v>15.50001756010462</v>
      </c>
      <c r="D6" s="137">
        <v>14.842340795126946</v>
      </c>
      <c r="E6" s="137">
        <v>15.507510279362393</v>
      </c>
      <c r="F6" s="137">
        <v>6.1907206227612814</v>
      </c>
      <c r="G6" s="137">
        <v>1.6805152402991412</v>
      </c>
      <c r="H6" s="137">
        <v>8.6286424881589419</v>
      </c>
      <c r="I6" s="137">
        <v>3.88798553635303</v>
      </c>
      <c r="J6" s="137">
        <v>4.0937930860237817</v>
      </c>
      <c r="K6" s="137">
        <v>4.5398948225581988</v>
      </c>
    </row>
    <row r="7" spans="1:11" x14ac:dyDescent="0.3">
      <c r="A7" s="51">
        <v>1986</v>
      </c>
      <c r="B7" s="137">
        <v>4.0930581152143759</v>
      </c>
      <c r="C7" s="137">
        <v>14.168510982258173</v>
      </c>
      <c r="D7" s="137">
        <v>12.682196096425724</v>
      </c>
      <c r="E7" s="137">
        <v>15.574828329227227</v>
      </c>
      <c r="F7" s="137">
        <v>5.8356155922726147</v>
      </c>
      <c r="G7" s="137">
        <v>1.8833015339381798</v>
      </c>
      <c r="H7" s="137">
        <v>7.7807263944801699</v>
      </c>
      <c r="I7" s="137">
        <v>3.5190805364313387</v>
      </c>
      <c r="J7" s="137">
        <v>4.182776452168536</v>
      </c>
      <c r="K7" s="137">
        <v>4.3959249927996433</v>
      </c>
    </row>
    <row r="8" spans="1:11" x14ac:dyDescent="0.3">
      <c r="A8" s="51">
        <v>1987</v>
      </c>
      <c r="B8" s="137">
        <v>4.1774335209043949</v>
      </c>
      <c r="C8" s="137">
        <v>14.562673646423164</v>
      </c>
      <c r="D8" s="137">
        <v>13.428676185856981</v>
      </c>
      <c r="E8" s="137">
        <v>15.274402865331636</v>
      </c>
      <c r="F8" s="137">
        <v>6.4513471215939324</v>
      </c>
      <c r="G8" s="137">
        <v>1.9357072826437931</v>
      </c>
      <c r="H8" s="137">
        <v>8.1663661719834835</v>
      </c>
      <c r="I8" s="137">
        <v>3.488574027423609</v>
      </c>
      <c r="J8" s="137">
        <v>4.1743555740505087</v>
      </c>
      <c r="K8" s="137">
        <v>4.2384682245505472</v>
      </c>
    </row>
    <row r="9" spans="1:11" x14ac:dyDescent="0.3">
      <c r="A9" s="51">
        <v>1988</v>
      </c>
      <c r="B9" s="137">
        <v>4.8652475430493238</v>
      </c>
      <c r="C9" s="137">
        <v>14.939797862888465</v>
      </c>
      <c r="D9" s="137">
        <v>14.30984935603572</v>
      </c>
      <c r="E9" s="137">
        <v>15.30984144838078</v>
      </c>
      <c r="F9" s="137">
        <v>5.7128158181266713</v>
      </c>
      <c r="G9" s="137">
        <v>2.1032700803718063</v>
      </c>
      <c r="H9" s="137">
        <v>8.392487510163436</v>
      </c>
      <c r="I9" s="137">
        <v>4.0760634924034562</v>
      </c>
      <c r="J9" s="137">
        <v>3.8931360013555523</v>
      </c>
      <c r="K9" s="137">
        <v>4.0299573017598078</v>
      </c>
    </row>
    <row r="10" spans="1:11" x14ac:dyDescent="0.3">
      <c r="A10" s="51">
        <v>1989</v>
      </c>
      <c r="B10" s="137">
        <v>4.7303176888095617</v>
      </c>
      <c r="C10" s="137">
        <v>13.481638018497678</v>
      </c>
      <c r="D10" s="137">
        <v>13.488324840731604</v>
      </c>
      <c r="E10" s="137">
        <v>14.648915882401456</v>
      </c>
      <c r="F10" s="137">
        <v>6.0965248693642407</v>
      </c>
      <c r="G10" s="137">
        <v>1.9699476675697214</v>
      </c>
      <c r="H10" s="137">
        <v>7.8925007637726647</v>
      </c>
      <c r="I10" s="137">
        <v>3.6891504404605064</v>
      </c>
      <c r="J10" s="137">
        <v>3.8541346196912865</v>
      </c>
      <c r="K10" s="137">
        <v>3.9540114100486581</v>
      </c>
    </row>
    <row r="11" spans="1:11" x14ac:dyDescent="0.3">
      <c r="A11" s="51">
        <v>1990</v>
      </c>
      <c r="B11" s="137">
        <v>3.705815268428077</v>
      </c>
      <c r="C11" s="137">
        <v>13.260835593734507</v>
      </c>
      <c r="D11" s="137">
        <v>12.872461095309912</v>
      </c>
      <c r="E11" s="137">
        <v>14.810298948506743</v>
      </c>
      <c r="F11" s="137">
        <v>6.1786620477651386</v>
      </c>
      <c r="G11" s="137">
        <v>1.9960350447103519</v>
      </c>
      <c r="H11" s="137">
        <v>7.983756214834056</v>
      </c>
      <c r="I11" s="137">
        <v>3.8322573104083828</v>
      </c>
      <c r="J11" s="137">
        <v>3.7791404761673753</v>
      </c>
      <c r="K11" s="137">
        <v>4.1196015899996823</v>
      </c>
    </row>
    <row r="12" spans="1:11" x14ac:dyDescent="0.3">
      <c r="A12" s="51">
        <v>1991</v>
      </c>
      <c r="B12" s="137">
        <v>3.7836953681726531</v>
      </c>
      <c r="C12" s="137">
        <v>14.457631848294518</v>
      </c>
      <c r="D12" s="137">
        <v>13.273661810815126</v>
      </c>
      <c r="E12" s="137">
        <v>15.477293054860112</v>
      </c>
      <c r="F12" s="137">
        <v>5.6653497923624832</v>
      </c>
      <c r="G12" s="137">
        <v>1.728358801899109</v>
      </c>
      <c r="H12" s="137">
        <v>7.5866336561488046</v>
      </c>
      <c r="I12" s="137">
        <v>3.5979120586408615</v>
      </c>
      <c r="J12" s="137">
        <v>3.9934253632430448</v>
      </c>
      <c r="K12" s="137">
        <v>3.8777367677784271</v>
      </c>
    </row>
    <row r="13" spans="1:11" x14ac:dyDescent="0.3">
      <c r="A13" s="51">
        <v>1992</v>
      </c>
      <c r="B13" s="137">
        <v>4.1138334540036459</v>
      </c>
      <c r="C13" s="137">
        <v>13.246851792517315</v>
      </c>
      <c r="D13" s="137">
        <v>11.831987807358388</v>
      </c>
      <c r="E13" s="137">
        <v>14.071094937381497</v>
      </c>
      <c r="F13" s="137">
        <v>5.6017836877418263</v>
      </c>
      <c r="G13" s="137">
        <v>1.8085951883651319</v>
      </c>
      <c r="H13" s="137">
        <v>7.8915816762634536</v>
      </c>
      <c r="I13" s="137">
        <v>3.2544977726426323</v>
      </c>
      <c r="J13" s="137">
        <v>3.754287354046935</v>
      </c>
      <c r="K13" s="137">
        <v>3.1999821760850273</v>
      </c>
    </row>
    <row r="14" spans="1:11" x14ac:dyDescent="0.3">
      <c r="A14" s="51">
        <v>1993</v>
      </c>
      <c r="B14" s="137">
        <v>4.3927451238831106</v>
      </c>
      <c r="C14" s="137">
        <v>13.168958824422209</v>
      </c>
      <c r="D14" s="137">
        <v>12.722356401086911</v>
      </c>
      <c r="E14" s="137">
        <v>14.015247038753623</v>
      </c>
      <c r="F14" s="137">
        <v>5.3958698961837079</v>
      </c>
      <c r="G14" s="137">
        <v>1.8770911378551494</v>
      </c>
      <c r="H14" s="137">
        <v>7.8535802876531209</v>
      </c>
      <c r="I14" s="137">
        <v>3.7127219480302034</v>
      </c>
      <c r="J14" s="137">
        <v>3.565721679631511</v>
      </c>
      <c r="K14" s="137">
        <v>3.6168743177087501</v>
      </c>
    </row>
    <row r="15" spans="1:11" x14ac:dyDescent="0.3">
      <c r="A15" s="51">
        <v>1994</v>
      </c>
      <c r="B15" s="137">
        <v>4.7336326731096774</v>
      </c>
      <c r="C15" s="137">
        <v>13.136012907362318</v>
      </c>
      <c r="D15" s="137">
        <v>13.129277670184081</v>
      </c>
      <c r="E15" s="137">
        <v>13.761715230750053</v>
      </c>
      <c r="F15" s="137">
        <v>5.1552652609918157</v>
      </c>
      <c r="G15" s="137">
        <v>1.9598735335413582</v>
      </c>
      <c r="H15" s="137">
        <v>7.2695845515362159</v>
      </c>
      <c r="I15" s="137">
        <v>3.9752336963734667</v>
      </c>
      <c r="J15" s="137">
        <v>3.5997822063742149</v>
      </c>
      <c r="K15" s="137">
        <v>3.650006649881079</v>
      </c>
    </row>
    <row r="16" spans="1:11" x14ac:dyDescent="0.3">
      <c r="A16" s="51">
        <v>1995</v>
      </c>
      <c r="B16" s="137">
        <v>4.49607652145475</v>
      </c>
      <c r="C16" s="137">
        <v>13.325340538162191</v>
      </c>
      <c r="D16" s="137">
        <v>12.602178098566538</v>
      </c>
      <c r="E16" s="137">
        <v>13.277193921064963</v>
      </c>
      <c r="F16" s="137">
        <v>5.7391499012401912</v>
      </c>
      <c r="G16" s="137">
        <v>1.9414112386533402</v>
      </c>
      <c r="H16" s="137">
        <v>6.9922763364029263</v>
      </c>
      <c r="I16" s="137">
        <v>3.3697181609269777</v>
      </c>
      <c r="J16" s="137">
        <v>3.8901031263550698</v>
      </c>
      <c r="K16" s="137">
        <v>3.2796218872094562</v>
      </c>
    </row>
    <row r="17" spans="1:11" x14ac:dyDescent="0.3">
      <c r="A17" s="51">
        <v>1996</v>
      </c>
      <c r="B17" s="137">
        <v>4.9945533739192287</v>
      </c>
      <c r="C17" s="137">
        <v>14.235023331121324</v>
      </c>
      <c r="D17" s="137">
        <v>12.505857400249015</v>
      </c>
      <c r="E17" s="137">
        <v>12.783976742847274</v>
      </c>
      <c r="F17" s="137">
        <v>5.5172401962787259</v>
      </c>
      <c r="G17" s="137">
        <v>1.9616125363187094</v>
      </c>
      <c r="H17" s="137">
        <v>7.5374742994812429</v>
      </c>
      <c r="I17" s="137">
        <v>3.3871590230466002</v>
      </c>
      <c r="J17" s="137">
        <v>3.2322897537996962</v>
      </c>
      <c r="K17" s="137">
        <v>3.5512369892974611</v>
      </c>
    </row>
    <row r="18" spans="1:11" x14ac:dyDescent="0.3">
      <c r="A18" s="51">
        <v>1997</v>
      </c>
      <c r="B18" s="137">
        <v>5.1378340361734747</v>
      </c>
      <c r="C18" s="137">
        <v>12.511850099497876</v>
      </c>
      <c r="D18" s="137">
        <v>12.892125284307127</v>
      </c>
      <c r="E18" s="137">
        <v>12.630151336372702</v>
      </c>
      <c r="F18" s="137">
        <v>5.3802517699750094</v>
      </c>
      <c r="G18" s="137">
        <v>1.9040582578099208</v>
      </c>
      <c r="H18" s="137">
        <v>7.3491563242208562</v>
      </c>
      <c r="I18" s="137">
        <v>3.5204579325104044</v>
      </c>
      <c r="J18" s="137">
        <v>3.7755167076271778</v>
      </c>
      <c r="K18" s="137">
        <v>3.2760303780471425</v>
      </c>
    </row>
    <row r="19" spans="1:11" x14ac:dyDescent="0.3">
      <c r="A19" s="51">
        <v>1998</v>
      </c>
      <c r="B19" s="137">
        <v>5.6616555369931616</v>
      </c>
      <c r="C19" s="137">
        <v>13.166900703596998</v>
      </c>
      <c r="D19" s="137">
        <v>12.804217830101827</v>
      </c>
      <c r="E19" s="137">
        <v>11.96935315782615</v>
      </c>
      <c r="F19" s="137">
        <v>5.3780715061105049</v>
      </c>
      <c r="G19" s="137">
        <v>2.328162639859896</v>
      </c>
      <c r="H19" s="137">
        <v>7.0741758342798127</v>
      </c>
      <c r="I19" s="137">
        <v>3.574665383396713</v>
      </c>
      <c r="J19" s="137">
        <v>3.7275272581859853</v>
      </c>
      <c r="K19" s="137">
        <v>3.0346825574525718</v>
      </c>
    </row>
    <row r="20" spans="1:11" x14ac:dyDescent="0.3">
      <c r="A20" s="51">
        <v>1999</v>
      </c>
      <c r="B20" s="137">
        <v>5.6974895520822129</v>
      </c>
      <c r="C20" s="137">
        <v>13.238820164235896</v>
      </c>
      <c r="D20" s="137">
        <v>13.146107679329937</v>
      </c>
      <c r="E20" s="137">
        <v>11.974475818980418</v>
      </c>
      <c r="F20" s="137">
        <v>5.4250122286062465</v>
      </c>
      <c r="G20" s="137">
        <v>2.4864986155884043</v>
      </c>
      <c r="H20" s="137">
        <v>7.2455131015434304</v>
      </c>
      <c r="I20" s="137">
        <v>3.5859709622305713</v>
      </c>
      <c r="J20" s="137">
        <v>3.4690399226564055</v>
      </c>
      <c r="K20" s="137">
        <v>3.2320454299554897</v>
      </c>
    </row>
    <row r="21" spans="1:11" x14ac:dyDescent="0.3">
      <c r="A21" s="51">
        <v>2000</v>
      </c>
      <c r="B21" s="137">
        <v>5.392770302560181</v>
      </c>
      <c r="C21" s="137">
        <v>12.636356989708101</v>
      </c>
      <c r="D21" s="137">
        <v>13.262303174266146</v>
      </c>
      <c r="E21" s="137">
        <v>10.796360175527436</v>
      </c>
      <c r="F21" s="137">
        <v>5.1491698994775978</v>
      </c>
      <c r="G21" s="137">
        <v>2.4640317812107071</v>
      </c>
      <c r="H21" s="137">
        <v>6.6766723563048052</v>
      </c>
      <c r="I21" s="137">
        <v>3.492702179863012</v>
      </c>
      <c r="J21" s="137">
        <v>3.3427065820098472</v>
      </c>
      <c r="K21" s="137">
        <v>2.9325859614722884</v>
      </c>
    </row>
    <row r="22" spans="1:11" x14ac:dyDescent="0.3">
      <c r="A22" s="51">
        <v>2001</v>
      </c>
      <c r="B22" s="137">
        <v>6.0990234409185575</v>
      </c>
      <c r="C22" s="137">
        <v>13.028998462430097</v>
      </c>
      <c r="D22" s="137">
        <v>12.636387249935328</v>
      </c>
      <c r="E22" s="137">
        <v>11.873918843564784</v>
      </c>
      <c r="F22" s="137">
        <v>5.2188347794835623</v>
      </c>
      <c r="G22" s="137">
        <v>2.4183069028161075</v>
      </c>
      <c r="H22" s="137">
        <v>6.8567709263032324</v>
      </c>
      <c r="I22" s="137">
        <v>3.3136352757117726</v>
      </c>
      <c r="J22" s="137">
        <v>3.116547060576691</v>
      </c>
      <c r="K22" s="137">
        <v>2.8927412033586446</v>
      </c>
    </row>
    <row r="23" spans="1:11" x14ac:dyDescent="0.3">
      <c r="A23" s="51">
        <v>2002</v>
      </c>
      <c r="B23" s="137">
        <v>5.9093979602602618</v>
      </c>
      <c r="C23" s="137">
        <v>12.48241463247</v>
      </c>
      <c r="D23" s="137">
        <v>12.663229853859942</v>
      </c>
      <c r="E23" s="137">
        <v>11.783266247015705</v>
      </c>
      <c r="F23" s="137">
        <v>5.3223670094285724</v>
      </c>
      <c r="G23" s="137">
        <v>2.4993137358131841</v>
      </c>
      <c r="H23" s="137">
        <v>6.5308805079727943</v>
      </c>
      <c r="I23" s="137">
        <v>3.2973765684727434</v>
      </c>
      <c r="J23" s="137">
        <v>3.4129551906273425</v>
      </c>
      <c r="K23" s="137">
        <v>2.5401395167445542</v>
      </c>
    </row>
    <row r="24" spans="1:11" x14ac:dyDescent="0.3">
      <c r="A24" s="51">
        <v>2003</v>
      </c>
      <c r="B24" s="137">
        <v>6.3339355319274828</v>
      </c>
      <c r="C24" s="137">
        <v>13.089353253211385</v>
      </c>
      <c r="D24" s="137">
        <v>12.23207253464814</v>
      </c>
      <c r="E24" s="137">
        <v>10.229110545050322</v>
      </c>
      <c r="F24" s="137">
        <v>5.5972909272587463</v>
      </c>
      <c r="G24" s="137">
        <v>2.7129600514554255</v>
      </c>
      <c r="H24" s="137">
        <v>7.3340126263706304</v>
      </c>
      <c r="I24" s="137">
        <v>3.5763023155376059</v>
      </c>
      <c r="J24" s="137">
        <v>3.3049237225914436</v>
      </c>
      <c r="K24" s="137">
        <v>2.5615390207102373</v>
      </c>
    </row>
    <row r="25" spans="1:11" x14ac:dyDescent="0.3">
      <c r="A25" s="51">
        <v>2004</v>
      </c>
      <c r="B25" s="137">
        <v>6.1624220836382566</v>
      </c>
      <c r="C25" s="137">
        <v>12.876641056268506</v>
      </c>
      <c r="D25" s="137">
        <v>12.414249054285932</v>
      </c>
      <c r="E25" s="137">
        <v>10.193431124142563</v>
      </c>
      <c r="F25" s="137">
        <v>5.4701258173671947</v>
      </c>
      <c r="G25" s="137">
        <v>2.6790672266244666</v>
      </c>
      <c r="H25" s="137">
        <v>6.7828135863192376</v>
      </c>
      <c r="I25" s="137">
        <v>3.5811886655978564</v>
      </c>
      <c r="J25" s="137">
        <v>3.5621799866649666</v>
      </c>
      <c r="K25" s="137">
        <v>2.5963899286276733</v>
      </c>
    </row>
    <row r="26" spans="1:11" x14ac:dyDescent="0.3">
      <c r="A26" s="51">
        <v>2005</v>
      </c>
      <c r="B26" s="137">
        <v>7.1164114871969391</v>
      </c>
      <c r="C26" s="137">
        <v>12.460494906135569</v>
      </c>
      <c r="D26" s="137">
        <v>11.91452572034582</v>
      </c>
      <c r="E26" s="137">
        <v>9.7432029628716208</v>
      </c>
      <c r="F26" s="137">
        <v>4.8892936182281144</v>
      </c>
      <c r="G26" s="137">
        <v>2.9120152741770218</v>
      </c>
      <c r="H26" s="137">
        <v>6.6720078806107184</v>
      </c>
      <c r="I26" s="137">
        <v>3.482173329978139</v>
      </c>
      <c r="J26" s="137">
        <v>3.3136638013902053</v>
      </c>
      <c r="K26" s="137">
        <v>2.4093043932752209</v>
      </c>
    </row>
    <row r="27" spans="1:11" x14ac:dyDescent="0.3">
      <c r="A27" s="51">
        <v>2006</v>
      </c>
      <c r="B27" s="137">
        <v>6.9217198657981021</v>
      </c>
      <c r="C27" s="137">
        <v>11.936130763094075</v>
      </c>
      <c r="D27" s="137">
        <v>12.309738968903728</v>
      </c>
      <c r="E27" s="137">
        <v>9.5816007937885939</v>
      </c>
      <c r="F27" s="137">
        <v>5.0548888358163211</v>
      </c>
      <c r="G27" s="137">
        <v>3.1468608584788775</v>
      </c>
      <c r="H27" s="137">
        <v>6.8980037922970041</v>
      </c>
      <c r="I27" s="137">
        <v>3.5021516329162221</v>
      </c>
      <c r="J27" s="137">
        <v>2.8326673308224621</v>
      </c>
      <c r="K27" s="137">
        <v>2.4683922833312493</v>
      </c>
    </row>
    <row r="28" spans="1:11" x14ac:dyDescent="0.3">
      <c r="A28" s="51">
        <v>2007</v>
      </c>
      <c r="B28" s="137">
        <v>7.1829475675122554</v>
      </c>
      <c r="C28" s="137">
        <v>11.947943432943333</v>
      </c>
      <c r="D28" s="137">
        <v>12.249572996270331</v>
      </c>
      <c r="E28" s="137">
        <v>9.7260903063847302</v>
      </c>
      <c r="F28" s="137">
        <v>5.5486734232587533</v>
      </c>
      <c r="G28" s="137">
        <v>3.3537090183682929</v>
      </c>
      <c r="H28" s="137">
        <v>6.5331126088863716</v>
      </c>
      <c r="I28" s="137">
        <v>3.6528118786767649</v>
      </c>
      <c r="J28" s="137">
        <v>3.0866787488965142</v>
      </c>
      <c r="K28" s="137">
        <v>2.4667467867217119</v>
      </c>
    </row>
    <row r="29" spans="1:11" x14ac:dyDescent="0.3">
      <c r="A29" s="51">
        <v>2008</v>
      </c>
      <c r="B29" s="137">
        <v>7.4901534026109289</v>
      </c>
      <c r="C29" s="137">
        <v>11.897999867919232</v>
      </c>
      <c r="D29" s="137">
        <v>12.88318024631571</v>
      </c>
      <c r="E29" s="137">
        <v>9.8330806108895885</v>
      </c>
      <c r="F29" s="137">
        <v>5.366785597191166</v>
      </c>
      <c r="G29" s="137">
        <v>3.3118104215496733</v>
      </c>
      <c r="H29" s="137">
        <v>6.7779100449047061</v>
      </c>
      <c r="I29" s="137">
        <v>3.4819722850469517</v>
      </c>
      <c r="J29" s="137">
        <v>3.1415553605525437</v>
      </c>
      <c r="K29" s="137">
        <v>2.2612836689273061</v>
      </c>
    </row>
    <row r="30" spans="1:11" x14ac:dyDescent="0.3">
      <c r="A30" s="51">
        <v>2009</v>
      </c>
      <c r="B30" s="137">
        <v>7.9512591895459375</v>
      </c>
      <c r="C30" s="137">
        <v>11.809446407498847</v>
      </c>
      <c r="D30" s="137">
        <v>12.363859427468189</v>
      </c>
      <c r="E30" s="137">
        <v>9.1871378985198575</v>
      </c>
      <c r="F30" s="137">
        <v>5.7236242066607517</v>
      </c>
      <c r="G30" s="137">
        <v>3.5912527745314309</v>
      </c>
      <c r="H30" s="137">
        <v>6.8921674217839195</v>
      </c>
      <c r="I30" s="137">
        <v>3.5899668651053589</v>
      </c>
      <c r="J30" s="137">
        <v>2.8591082488978721</v>
      </c>
      <c r="K30" s="137">
        <v>2.268663900649146</v>
      </c>
    </row>
    <row r="31" spans="1:11" x14ac:dyDescent="0.3">
      <c r="A31" s="51">
        <v>2010</v>
      </c>
      <c r="B31" s="137">
        <v>8.2134025845555758</v>
      </c>
      <c r="C31" s="137">
        <v>11.080106931502174</v>
      </c>
      <c r="D31" s="137">
        <v>12.429098888234197</v>
      </c>
      <c r="E31" s="137">
        <v>8.7859979274470987</v>
      </c>
      <c r="F31" s="137">
        <v>5.8432757171389298</v>
      </c>
      <c r="G31" s="137">
        <v>3.7500332897573645</v>
      </c>
      <c r="H31" s="137">
        <v>6.2714098824841882</v>
      </c>
      <c r="I31" s="137">
        <v>3.4917847002787981</v>
      </c>
      <c r="J31" s="137">
        <v>3.1139612667142895</v>
      </c>
      <c r="K31" s="137">
        <v>2.2363514057477927</v>
      </c>
    </row>
    <row r="32" spans="1:11" x14ac:dyDescent="0.3">
      <c r="A32" s="51">
        <v>2011</v>
      </c>
      <c r="B32" s="137">
        <v>8.8428072727686224</v>
      </c>
      <c r="C32" s="137">
        <v>11.77838747624039</v>
      </c>
      <c r="D32" s="137">
        <v>11.697463662117634</v>
      </c>
      <c r="E32" s="137">
        <v>8.9652388394100093</v>
      </c>
      <c r="F32" s="137">
        <v>5.6046128975026388</v>
      </c>
      <c r="G32" s="137">
        <v>4.0603340933935739</v>
      </c>
      <c r="H32" s="137">
        <v>6.5076946351292468</v>
      </c>
      <c r="I32" s="137">
        <v>3.5548933820274877</v>
      </c>
      <c r="J32" s="137">
        <v>2.6903667896404038</v>
      </c>
      <c r="K32" s="137">
        <v>2.3034054972794449</v>
      </c>
    </row>
    <row r="33" spans="1:21" x14ac:dyDescent="0.3">
      <c r="A33" s="51">
        <v>2012</v>
      </c>
      <c r="B33" s="137">
        <v>9.62919417478345</v>
      </c>
      <c r="C33" s="137">
        <v>11.658490205333722</v>
      </c>
      <c r="D33" s="137">
        <v>11.8119595339074</v>
      </c>
      <c r="E33" s="137">
        <v>8.3594878805254407</v>
      </c>
      <c r="F33" s="137">
        <v>6.0415007388473709</v>
      </c>
      <c r="G33" s="137">
        <v>4.4252602678584454</v>
      </c>
      <c r="H33" s="137">
        <v>6.8512136530560097</v>
      </c>
      <c r="I33" s="137">
        <v>3.3008193119052085</v>
      </c>
      <c r="J33" s="137">
        <v>2.6399600442076885</v>
      </c>
      <c r="K33" s="137">
        <v>2.5858950527271194</v>
      </c>
    </row>
    <row r="34" spans="1:21" x14ac:dyDescent="0.3">
      <c r="A34" s="51">
        <v>2013</v>
      </c>
      <c r="B34" s="137">
        <v>9.4919611701243802</v>
      </c>
      <c r="C34" s="137">
        <v>12.069491582867377</v>
      </c>
      <c r="D34" s="137">
        <v>12.420315274973234</v>
      </c>
      <c r="E34" s="137">
        <v>9.2056814032174348</v>
      </c>
      <c r="F34" s="137">
        <v>6.051763396516348</v>
      </c>
      <c r="G34" s="137">
        <v>4.9282097083566212</v>
      </c>
      <c r="H34" s="137">
        <v>6.5662614671387098</v>
      </c>
      <c r="I34" s="137">
        <v>3.0874538929350108</v>
      </c>
      <c r="J34" s="137">
        <v>2.922885699603007</v>
      </c>
      <c r="K34" s="137">
        <v>2.2939677727853329</v>
      </c>
    </row>
    <row r="35" spans="1:21" x14ac:dyDescent="0.3">
      <c r="A35" s="51">
        <v>2014</v>
      </c>
      <c r="B35" s="137">
        <v>9.9804332560338658</v>
      </c>
      <c r="C35" s="137">
        <v>11.518428888248028</v>
      </c>
      <c r="D35" s="137">
        <v>12.390492684462515</v>
      </c>
      <c r="E35" s="137">
        <v>9.0808457660529065</v>
      </c>
      <c r="F35" s="137">
        <v>5.860230712603169</v>
      </c>
      <c r="G35" s="137">
        <v>4.6287484332932127</v>
      </c>
      <c r="H35" s="137">
        <v>6.3886319611050784</v>
      </c>
      <c r="I35" s="137">
        <v>3.4268959086085591</v>
      </c>
      <c r="J35" s="137">
        <v>2.9664918812682446</v>
      </c>
      <c r="K35" s="137">
        <v>2.4028955744525669</v>
      </c>
    </row>
    <row r="36" spans="1:21" x14ac:dyDescent="0.3">
      <c r="A36" s="51">
        <v>2015</v>
      </c>
      <c r="B36" s="137">
        <v>10.389459701513134</v>
      </c>
      <c r="C36" s="137">
        <v>11.03921117602229</v>
      </c>
      <c r="D36" s="137">
        <v>11.624485130447445</v>
      </c>
      <c r="E36" s="137">
        <v>8.6802709539164677</v>
      </c>
      <c r="F36" s="137">
        <v>6.4886218864654994</v>
      </c>
      <c r="G36" s="137">
        <v>4.8451855050629851</v>
      </c>
      <c r="H36" s="137">
        <v>6.0704294817405549</v>
      </c>
      <c r="I36" s="137">
        <v>3.1466990692186649</v>
      </c>
      <c r="J36" s="137">
        <v>2.8582481443703509</v>
      </c>
      <c r="K36" s="137">
        <v>2.1754592419797545</v>
      </c>
    </row>
    <row r="37" spans="1:21" x14ac:dyDescent="0.3">
      <c r="A37" s="51">
        <v>2016</v>
      </c>
      <c r="B37" s="137">
        <v>10.580004456008313</v>
      </c>
      <c r="C37" s="137">
        <v>10.839370982764374</v>
      </c>
      <c r="D37" s="137">
        <v>12.063181413806205</v>
      </c>
      <c r="E37" s="137">
        <v>9.1848966627356301</v>
      </c>
      <c r="F37" s="137">
        <v>6.6810908242422249</v>
      </c>
      <c r="G37" s="137">
        <v>4.9689416754875557</v>
      </c>
      <c r="H37" s="137">
        <v>6.31507164395624</v>
      </c>
      <c r="I37" s="137">
        <v>3.4603782295832106</v>
      </c>
      <c r="J37" s="137">
        <v>3.3162025719503618</v>
      </c>
      <c r="K37" s="137">
        <v>2.2205705477829163</v>
      </c>
    </row>
    <row r="38" spans="1:21" x14ac:dyDescent="0.3">
      <c r="A38" s="51">
        <v>2017</v>
      </c>
      <c r="B38" s="137">
        <v>10.560112608619713</v>
      </c>
      <c r="C38" s="137">
        <v>11.280670355991834</v>
      </c>
      <c r="D38" s="137">
        <v>11.402698586719891</v>
      </c>
      <c r="E38" s="137">
        <v>8.8755688972031717</v>
      </c>
      <c r="F38" s="137">
        <v>6.4261389250576446</v>
      </c>
      <c r="G38" s="137">
        <v>5.1147432744186219</v>
      </c>
      <c r="H38" s="137">
        <v>6.2968628376241966</v>
      </c>
      <c r="I38" s="137">
        <v>3.2950127714238158</v>
      </c>
      <c r="J38" s="137">
        <v>2.7609663705214755</v>
      </c>
      <c r="K38" s="137">
        <v>2.1977341894354012</v>
      </c>
    </row>
    <row r="39" spans="1:21" x14ac:dyDescent="0.3">
      <c r="A39" s="51">
        <v>2018</v>
      </c>
      <c r="B39" s="137">
        <v>10.955534205055169</v>
      </c>
      <c r="C39" s="137">
        <v>10.657345350182883</v>
      </c>
      <c r="D39" s="137">
        <v>11.575837198151504</v>
      </c>
      <c r="E39" s="137">
        <v>9.0248112594994083</v>
      </c>
      <c r="F39" s="137">
        <v>6.6681391975157878</v>
      </c>
      <c r="G39" s="137">
        <v>5.0180087639724835</v>
      </c>
      <c r="H39" s="137">
        <v>6.0769002773162306</v>
      </c>
      <c r="I39" s="137">
        <v>3.097580182409768</v>
      </c>
      <c r="J39" s="137">
        <v>2.9132591092417468</v>
      </c>
      <c r="K39" s="137">
        <v>1.9966889453289929</v>
      </c>
    </row>
    <row r="40" spans="1:21" x14ac:dyDescent="0.3">
      <c r="A40" s="51">
        <v>2019</v>
      </c>
      <c r="B40" s="137">
        <v>10.801797576999732</v>
      </c>
      <c r="C40" s="137">
        <v>10.316132452667187</v>
      </c>
      <c r="D40" s="137">
        <v>10.302593766292601</v>
      </c>
      <c r="E40" s="137">
        <v>8.5572961383948289</v>
      </c>
      <c r="F40" s="137">
        <v>6.6493639281551316</v>
      </c>
      <c r="G40" s="137">
        <v>4.9618237713348972</v>
      </c>
      <c r="H40" s="137">
        <v>5.6950403509993581</v>
      </c>
      <c r="I40" s="137">
        <v>3.2420619313172265</v>
      </c>
      <c r="J40" s="137">
        <v>2.5773261945301966</v>
      </c>
      <c r="K40" s="137">
        <v>2.2485873941978092</v>
      </c>
    </row>
    <row r="41" spans="1:21" x14ac:dyDescent="0.3">
      <c r="A41" s="51">
        <v>2020</v>
      </c>
      <c r="B41" s="137">
        <v>10.811849630273601</v>
      </c>
      <c r="C41" s="137">
        <v>10.163641098427187</v>
      </c>
      <c r="D41" s="137">
        <v>10.868775892430808</v>
      </c>
      <c r="E41" s="137">
        <v>8.6284037273907259</v>
      </c>
      <c r="F41" s="137">
        <v>6.8271385728851746</v>
      </c>
      <c r="G41" s="137">
        <v>5.3874699939881285</v>
      </c>
      <c r="H41" s="137">
        <v>5.7898254456614833</v>
      </c>
      <c r="I41" s="137">
        <v>2.8652130308452555</v>
      </c>
      <c r="J41" s="137">
        <v>2.8710556173562272</v>
      </c>
      <c r="K41" s="137">
        <v>2.130440699126888</v>
      </c>
    </row>
    <row r="42" spans="1:21" x14ac:dyDescent="0.3">
      <c r="A42" s="51">
        <v>2021</v>
      </c>
      <c r="B42" s="137">
        <v>10.984147396375294</v>
      </c>
      <c r="C42" s="137">
        <v>10.101043569856193</v>
      </c>
      <c r="D42" s="137">
        <v>10.073801054720102</v>
      </c>
      <c r="E42" s="137">
        <v>8.7717436902956063</v>
      </c>
      <c r="F42" s="137">
        <v>7.0950330348583233</v>
      </c>
      <c r="G42" s="137">
        <v>5.355742579776952</v>
      </c>
      <c r="H42" s="137">
        <v>5.3983264173000727</v>
      </c>
      <c r="I42" s="137">
        <v>2.8251305119667798</v>
      </c>
      <c r="J42" s="137">
        <v>2.7492998054850144</v>
      </c>
      <c r="K42" s="137">
        <v>2.1313784732249808</v>
      </c>
    </row>
    <row r="43" spans="1:21" x14ac:dyDescent="0.3">
      <c r="A43" s="51">
        <v>2022</v>
      </c>
      <c r="B43" s="82">
        <v>10.422522758839142</v>
      </c>
      <c r="C43" s="82">
        <v>9.6938205548282834</v>
      </c>
      <c r="D43" s="82">
        <v>10.093392440718432</v>
      </c>
      <c r="E43" s="82">
        <v>8.6718308783493772</v>
      </c>
      <c r="F43" s="82">
        <v>6.9388414376790939</v>
      </c>
      <c r="G43" s="82">
        <v>5.2601612042083534</v>
      </c>
      <c r="H43" s="82">
        <v>5.5801824023883864</v>
      </c>
      <c r="I43" s="82">
        <v>2.7909263944649441</v>
      </c>
      <c r="J43" s="82">
        <v>2.7598562630114944</v>
      </c>
      <c r="K43" s="82">
        <v>2.0808870287984638</v>
      </c>
    </row>
    <row r="44" spans="1:21" x14ac:dyDescent="0.3">
      <c r="A44" s="147">
        <v>2023</v>
      </c>
      <c r="B44" s="75">
        <v>11.005489887712947</v>
      </c>
      <c r="C44" s="75">
        <v>9.7739620770082958</v>
      </c>
      <c r="D44" s="75">
        <v>9.3581593828549998</v>
      </c>
      <c r="E44" s="75">
        <v>8.4821035725007121</v>
      </c>
      <c r="F44" s="75">
        <v>7.2845426470983536</v>
      </c>
      <c r="G44" s="75">
        <v>5.535838700903029</v>
      </c>
      <c r="H44" s="75">
        <v>5.2218275385111834</v>
      </c>
      <c r="I44" s="75">
        <v>2.7822484858797605</v>
      </c>
      <c r="J44" s="75">
        <v>2.8234029823450024</v>
      </c>
      <c r="K44" s="75">
        <v>2.1977073590224232</v>
      </c>
    </row>
    <row r="45" spans="1:21" ht="27" x14ac:dyDescent="0.3">
      <c r="A45" s="148">
        <v>2024</v>
      </c>
      <c r="B45" s="146">
        <v>10.836220607573006</v>
      </c>
      <c r="C45" s="80">
        <v>9.6795995858354029</v>
      </c>
      <c r="D45" s="80">
        <v>9.4889861420684749</v>
      </c>
      <c r="E45" s="80">
        <v>8.4365793904654307</v>
      </c>
      <c r="F45" s="80">
        <v>7.3140415944091259</v>
      </c>
      <c r="G45" s="80">
        <v>5.7402231282922305</v>
      </c>
      <c r="H45" s="80">
        <v>5.3300846855370034</v>
      </c>
      <c r="I45" s="80">
        <v>2.8421921320946755</v>
      </c>
      <c r="J45" s="80">
        <v>2.7252740717028043</v>
      </c>
      <c r="K45" s="80">
        <v>2.0667033654158526</v>
      </c>
      <c r="L45" s="73" t="s">
        <v>56</v>
      </c>
      <c r="R45" s="81"/>
      <c r="S45" s="81"/>
      <c r="T45" s="81"/>
    </row>
    <row r="46" spans="1:21" x14ac:dyDescent="0.3">
      <c r="A46" s="148">
        <v>2025</v>
      </c>
      <c r="B46" s="146">
        <v>10.887243297833905</v>
      </c>
      <c r="C46" s="80">
        <v>9.5601927038720333</v>
      </c>
      <c r="D46" s="80">
        <v>9.3289266313740757</v>
      </c>
      <c r="E46" s="80">
        <v>8.3640140030391859</v>
      </c>
      <c r="F46" s="80">
        <v>7.40857171848576</v>
      </c>
      <c r="G46" s="80">
        <v>5.8978364843748601</v>
      </c>
      <c r="H46" s="80">
        <v>5.35481684100154</v>
      </c>
      <c r="I46" s="80">
        <v>2.8566732339394711</v>
      </c>
      <c r="J46" s="80">
        <v>2.7288119015870524</v>
      </c>
      <c r="K46" s="80">
        <v>2.0767419845653432</v>
      </c>
      <c r="L46" s="72">
        <v>140</v>
      </c>
      <c r="M46" s="1"/>
    </row>
    <row r="47" spans="1:21" x14ac:dyDescent="0.3">
      <c r="A47" s="148">
        <v>2026</v>
      </c>
      <c r="B47" s="146">
        <v>10.90104226624112</v>
      </c>
      <c r="C47" s="80">
        <v>9.4439074307988058</v>
      </c>
      <c r="D47" s="80">
        <v>9.1554460438273306</v>
      </c>
      <c r="E47" s="80">
        <v>8.263371666476738</v>
      </c>
      <c r="F47" s="80">
        <v>7.5375782909345705</v>
      </c>
      <c r="G47" s="80">
        <v>6.05973752061821</v>
      </c>
      <c r="H47" s="80">
        <v>5.3408084921484535</v>
      </c>
      <c r="I47" s="80">
        <v>2.8731172211318436</v>
      </c>
      <c r="J47" s="80">
        <v>2.7086013022229212</v>
      </c>
      <c r="K47" s="80">
        <v>2.0608783883759316</v>
      </c>
      <c r="L47" s="227">
        <v>140</v>
      </c>
      <c r="M47" s="1"/>
      <c r="P47" s="81"/>
      <c r="Q47" s="81"/>
    </row>
    <row r="48" spans="1:21" x14ac:dyDescent="0.3">
      <c r="A48" s="254" t="s">
        <v>206</v>
      </c>
      <c r="B48" s="254"/>
      <c r="C48" s="254"/>
      <c r="D48" s="254"/>
      <c r="E48" s="254"/>
      <c r="F48" s="254"/>
      <c r="G48" s="254"/>
      <c r="H48" s="254"/>
      <c r="I48" s="254"/>
      <c r="J48" s="254"/>
      <c r="K48" s="254"/>
      <c r="L48" s="255"/>
      <c r="M48" s="255"/>
      <c r="N48" s="254"/>
      <c r="O48" s="254"/>
      <c r="P48" s="254"/>
      <c r="Q48" s="254"/>
      <c r="R48" s="254"/>
      <c r="S48" s="254"/>
      <c r="T48" s="254"/>
      <c r="U48" s="254"/>
    </row>
    <row r="49" spans="1:12" ht="43.95" customHeight="1" x14ac:dyDescent="0.3">
      <c r="A49" s="252" t="s">
        <v>280</v>
      </c>
      <c r="B49" s="252"/>
      <c r="C49" s="252"/>
      <c r="D49" s="252"/>
      <c r="E49" s="252"/>
      <c r="F49" s="252"/>
      <c r="G49" s="252"/>
      <c r="H49" s="252"/>
      <c r="I49" s="252"/>
      <c r="J49" s="252"/>
      <c r="K49" s="252"/>
      <c r="L49" s="252"/>
    </row>
    <row r="50" spans="1:12" x14ac:dyDescent="0.3">
      <c r="A50" s="35" t="s">
        <v>37</v>
      </c>
      <c r="B50" s="182"/>
      <c r="C50" s="182"/>
      <c r="D50" s="182"/>
      <c r="E50" s="182"/>
      <c r="F50" s="182"/>
      <c r="G50" s="182"/>
      <c r="H50" s="182"/>
      <c r="I50" s="182"/>
      <c r="J50" s="182"/>
      <c r="K50" s="182"/>
      <c r="L50" s="182"/>
    </row>
    <row r="51" spans="1:12" x14ac:dyDescent="0.3">
      <c r="A51" s="35" t="s">
        <v>38</v>
      </c>
    </row>
  </sheetData>
  <mergeCells count="2">
    <mergeCell ref="A48:U48"/>
    <mergeCell ref="A49:L4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51FA-6C82-4AB2-B4C6-D644A826E68D}">
  <sheetPr>
    <tabColor rgb="FFFF0000"/>
  </sheetPr>
  <dimension ref="A2:P40"/>
  <sheetViews>
    <sheetView topLeftCell="A31" workbookViewId="0">
      <selection sqref="A1:XFD1"/>
    </sheetView>
  </sheetViews>
  <sheetFormatPr defaultColWidth="8.44140625" defaultRowHeight="13.2" x14ac:dyDescent="0.3"/>
  <cols>
    <col min="1" max="1" width="33.44140625" style="105" customWidth="1"/>
    <col min="2" max="2" width="36.77734375" style="104" customWidth="1"/>
    <col min="3" max="3" width="28.44140625" style="104" customWidth="1"/>
    <col min="4" max="4" width="27.44140625" style="104" customWidth="1"/>
    <col min="5" max="5" width="35.44140625" style="104" customWidth="1"/>
    <col min="6" max="257" width="8.44140625" style="105"/>
    <col min="258" max="258" width="27.44140625" style="105" customWidth="1"/>
    <col min="259" max="259" width="33.44140625" style="105" customWidth="1"/>
    <col min="260" max="260" width="31.44140625" style="105" customWidth="1"/>
    <col min="261" max="261" width="14.44140625" style="105" bestFit="1" customWidth="1"/>
    <col min="262" max="513" width="8.44140625" style="105"/>
    <col min="514" max="514" width="27.44140625" style="105" customWidth="1"/>
    <col min="515" max="515" width="33.44140625" style="105" customWidth="1"/>
    <col min="516" max="516" width="31.44140625" style="105" customWidth="1"/>
    <col min="517" max="517" width="14.44140625" style="105" bestFit="1" customWidth="1"/>
    <col min="518" max="769" width="8.44140625" style="105"/>
    <col min="770" max="770" width="27.44140625" style="105" customWidth="1"/>
    <col min="771" max="771" width="33.44140625" style="105" customWidth="1"/>
    <col min="772" max="772" width="31.44140625" style="105" customWidth="1"/>
    <col min="773" max="773" width="14.44140625" style="105" bestFit="1" customWidth="1"/>
    <col min="774" max="1025" width="8.44140625" style="105"/>
    <col min="1026" max="1026" width="27.44140625" style="105" customWidth="1"/>
    <col min="1027" max="1027" width="33.44140625" style="105" customWidth="1"/>
    <col min="1028" max="1028" width="31.44140625" style="105" customWidth="1"/>
    <col min="1029" max="1029" width="14.44140625" style="105" bestFit="1" customWidth="1"/>
    <col min="1030" max="1281" width="8.44140625" style="105"/>
    <col min="1282" max="1282" width="27.44140625" style="105" customWidth="1"/>
    <col min="1283" max="1283" width="33.44140625" style="105" customWidth="1"/>
    <col min="1284" max="1284" width="31.44140625" style="105" customWidth="1"/>
    <col min="1285" max="1285" width="14.44140625" style="105" bestFit="1" customWidth="1"/>
    <col min="1286" max="1537" width="8.44140625" style="105"/>
    <col min="1538" max="1538" width="27.44140625" style="105" customWidth="1"/>
    <col min="1539" max="1539" width="33.44140625" style="105" customWidth="1"/>
    <col min="1540" max="1540" width="31.44140625" style="105" customWidth="1"/>
    <col min="1541" max="1541" width="14.44140625" style="105" bestFit="1" customWidth="1"/>
    <col min="1542" max="1793" width="8.44140625" style="105"/>
    <col min="1794" max="1794" width="27.44140625" style="105" customWidth="1"/>
    <col min="1795" max="1795" width="33.44140625" style="105" customWidth="1"/>
    <col min="1796" max="1796" width="31.44140625" style="105" customWidth="1"/>
    <col min="1797" max="1797" width="14.44140625" style="105" bestFit="1" customWidth="1"/>
    <col min="1798" max="2049" width="8.44140625" style="105"/>
    <col min="2050" max="2050" width="27.44140625" style="105" customWidth="1"/>
    <col min="2051" max="2051" width="33.44140625" style="105" customWidth="1"/>
    <col min="2052" max="2052" width="31.44140625" style="105" customWidth="1"/>
    <col min="2053" max="2053" width="14.44140625" style="105" bestFit="1" customWidth="1"/>
    <col min="2054" max="2305" width="8.44140625" style="105"/>
    <col min="2306" max="2306" width="27.44140625" style="105" customWidth="1"/>
    <col min="2307" max="2307" width="33.44140625" style="105" customWidth="1"/>
    <col min="2308" max="2308" width="31.44140625" style="105" customWidth="1"/>
    <col min="2309" max="2309" width="14.44140625" style="105" bestFit="1" customWidth="1"/>
    <col min="2310" max="2561" width="8.44140625" style="105"/>
    <col min="2562" max="2562" width="27.44140625" style="105" customWidth="1"/>
    <col min="2563" max="2563" width="33.44140625" style="105" customWidth="1"/>
    <col min="2564" max="2564" width="31.44140625" style="105" customWidth="1"/>
    <col min="2565" max="2565" width="14.44140625" style="105" bestFit="1" customWidth="1"/>
    <col min="2566" max="2817" width="8.44140625" style="105"/>
    <col min="2818" max="2818" width="27.44140625" style="105" customWidth="1"/>
    <col min="2819" max="2819" width="33.44140625" style="105" customWidth="1"/>
    <col min="2820" max="2820" width="31.44140625" style="105" customWidth="1"/>
    <col min="2821" max="2821" width="14.44140625" style="105" bestFit="1" customWidth="1"/>
    <col min="2822" max="3073" width="8.44140625" style="105"/>
    <col min="3074" max="3074" width="27.44140625" style="105" customWidth="1"/>
    <col min="3075" max="3075" width="33.44140625" style="105" customWidth="1"/>
    <col min="3076" max="3076" width="31.44140625" style="105" customWidth="1"/>
    <col min="3077" max="3077" width="14.44140625" style="105" bestFit="1" customWidth="1"/>
    <col min="3078" max="3329" width="8.44140625" style="105"/>
    <col min="3330" max="3330" width="27.44140625" style="105" customWidth="1"/>
    <col min="3331" max="3331" width="33.44140625" style="105" customWidth="1"/>
    <col min="3332" max="3332" width="31.44140625" style="105" customWidth="1"/>
    <col min="3333" max="3333" width="14.44140625" style="105" bestFit="1" customWidth="1"/>
    <col min="3334" max="3585" width="8.44140625" style="105"/>
    <col min="3586" max="3586" width="27.44140625" style="105" customWidth="1"/>
    <col min="3587" max="3587" width="33.44140625" style="105" customWidth="1"/>
    <col min="3588" max="3588" width="31.44140625" style="105" customWidth="1"/>
    <col min="3589" max="3589" width="14.44140625" style="105" bestFit="1" customWidth="1"/>
    <col min="3590" max="3841" width="8.44140625" style="105"/>
    <col min="3842" max="3842" width="27.44140625" style="105" customWidth="1"/>
    <col min="3843" max="3843" width="33.44140625" style="105" customWidth="1"/>
    <col min="3844" max="3844" width="31.44140625" style="105" customWidth="1"/>
    <col min="3845" max="3845" width="14.44140625" style="105" bestFit="1" customWidth="1"/>
    <col min="3846" max="4097" width="8.44140625" style="105"/>
    <col min="4098" max="4098" width="27.44140625" style="105" customWidth="1"/>
    <col min="4099" max="4099" width="33.44140625" style="105" customWidth="1"/>
    <col min="4100" max="4100" width="31.44140625" style="105" customWidth="1"/>
    <col min="4101" max="4101" width="14.44140625" style="105" bestFit="1" customWidth="1"/>
    <col min="4102" max="4353" width="8.44140625" style="105"/>
    <col min="4354" max="4354" width="27.44140625" style="105" customWidth="1"/>
    <col min="4355" max="4355" width="33.44140625" style="105" customWidth="1"/>
    <col min="4356" max="4356" width="31.44140625" style="105" customWidth="1"/>
    <col min="4357" max="4357" width="14.44140625" style="105" bestFit="1" customWidth="1"/>
    <col min="4358" max="4609" width="8.44140625" style="105"/>
    <col min="4610" max="4610" width="27.44140625" style="105" customWidth="1"/>
    <col min="4611" max="4611" width="33.44140625" style="105" customWidth="1"/>
    <col min="4612" max="4612" width="31.44140625" style="105" customWidth="1"/>
    <col min="4613" max="4613" width="14.44140625" style="105" bestFit="1" customWidth="1"/>
    <col min="4614" max="4865" width="8.44140625" style="105"/>
    <col min="4866" max="4866" width="27.44140625" style="105" customWidth="1"/>
    <col min="4867" max="4867" width="33.44140625" style="105" customWidth="1"/>
    <col min="4868" max="4868" width="31.44140625" style="105" customWidth="1"/>
    <col min="4869" max="4869" width="14.44140625" style="105" bestFit="1" customWidth="1"/>
    <col min="4870" max="5121" width="8.44140625" style="105"/>
    <col min="5122" max="5122" width="27.44140625" style="105" customWidth="1"/>
    <col min="5123" max="5123" width="33.44140625" style="105" customWidth="1"/>
    <col min="5124" max="5124" width="31.44140625" style="105" customWidth="1"/>
    <col min="5125" max="5125" width="14.44140625" style="105" bestFit="1" customWidth="1"/>
    <col min="5126" max="5377" width="8.44140625" style="105"/>
    <col min="5378" max="5378" width="27.44140625" style="105" customWidth="1"/>
    <col min="5379" max="5379" width="33.44140625" style="105" customWidth="1"/>
    <col min="5380" max="5380" width="31.44140625" style="105" customWidth="1"/>
    <col min="5381" max="5381" width="14.44140625" style="105" bestFit="1" customWidth="1"/>
    <col min="5382" max="5633" width="8.44140625" style="105"/>
    <col min="5634" max="5634" width="27.44140625" style="105" customWidth="1"/>
    <col min="5635" max="5635" width="33.44140625" style="105" customWidth="1"/>
    <col min="5636" max="5636" width="31.44140625" style="105" customWidth="1"/>
    <col min="5637" max="5637" width="14.44140625" style="105" bestFit="1" customWidth="1"/>
    <col min="5638" max="5889" width="8.44140625" style="105"/>
    <col min="5890" max="5890" width="27.44140625" style="105" customWidth="1"/>
    <col min="5891" max="5891" width="33.44140625" style="105" customWidth="1"/>
    <col min="5892" max="5892" width="31.44140625" style="105" customWidth="1"/>
    <col min="5893" max="5893" width="14.44140625" style="105" bestFit="1" customWidth="1"/>
    <col min="5894" max="6145" width="8.44140625" style="105"/>
    <col min="6146" max="6146" width="27.44140625" style="105" customWidth="1"/>
    <col min="6147" max="6147" width="33.44140625" style="105" customWidth="1"/>
    <col min="6148" max="6148" width="31.44140625" style="105" customWidth="1"/>
    <col min="6149" max="6149" width="14.44140625" style="105" bestFit="1" customWidth="1"/>
    <col min="6150" max="6401" width="8.44140625" style="105"/>
    <col min="6402" max="6402" width="27.44140625" style="105" customWidth="1"/>
    <col min="6403" max="6403" width="33.44140625" style="105" customWidth="1"/>
    <col min="6404" max="6404" width="31.44140625" style="105" customWidth="1"/>
    <col min="6405" max="6405" width="14.44140625" style="105" bestFit="1" customWidth="1"/>
    <col min="6406" max="6657" width="8.44140625" style="105"/>
    <col min="6658" max="6658" width="27.44140625" style="105" customWidth="1"/>
    <col min="6659" max="6659" width="33.44140625" style="105" customWidth="1"/>
    <col min="6660" max="6660" width="31.44140625" style="105" customWidth="1"/>
    <col min="6661" max="6661" width="14.44140625" style="105" bestFit="1" customWidth="1"/>
    <col min="6662" max="6913" width="8.44140625" style="105"/>
    <col min="6914" max="6914" width="27.44140625" style="105" customWidth="1"/>
    <col min="6915" max="6915" width="33.44140625" style="105" customWidth="1"/>
    <col min="6916" max="6916" width="31.44140625" style="105" customWidth="1"/>
    <col min="6917" max="6917" width="14.44140625" style="105" bestFit="1" customWidth="1"/>
    <col min="6918" max="7169" width="8.44140625" style="105"/>
    <col min="7170" max="7170" width="27.44140625" style="105" customWidth="1"/>
    <col min="7171" max="7171" width="33.44140625" style="105" customWidth="1"/>
    <col min="7172" max="7172" width="31.44140625" style="105" customWidth="1"/>
    <col min="7173" max="7173" width="14.44140625" style="105" bestFit="1" customWidth="1"/>
    <col min="7174" max="7425" width="8.44140625" style="105"/>
    <col min="7426" max="7426" width="27.44140625" style="105" customWidth="1"/>
    <col min="7427" max="7427" width="33.44140625" style="105" customWidth="1"/>
    <col min="7428" max="7428" width="31.44140625" style="105" customWidth="1"/>
    <col min="7429" max="7429" width="14.44140625" style="105" bestFit="1" customWidth="1"/>
    <col min="7430" max="7681" width="8.44140625" style="105"/>
    <col min="7682" max="7682" width="27.44140625" style="105" customWidth="1"/>
    <col min="7683" max="7683" width="33.44140625" style="105" customWidth="1"/>
    <col min="7684" max="7684" width="31.44140625" style="105" customWidth="1"/>
    <col min="7685" max="7685" width="14.44140625" style="105" bestFit="1" customWidth="1"/>
    <col min="7686" max="7937" width="8.44140625" style="105"/>
    <col min="7938" max="7938" width="27.44140625" style="105" customWidth="1"/>
    <col min="7939" max="7939" width="33.44140625" style="105" customWidth="1"/>
    <col min="7940" max="7940" width="31.44140625" style="105" customWidth="1"/>
    <col min="7941" max="7941" width="14.44140625" style="105" bestFit="1" customWidth="1"/>
    <col min="7942" max="8193" width="8.44140625" style="105"/>
    <col min="8194" max="8194" width="27.44140625" style="105" customWidth="1"/>
    <col min="8195" max="8195" width="33.44140625" style="105" customWidth="1"/>
    <col min="8196" max="8196" width="31.44140625" style="105" customWidth="1"/>
    <col min="8197" max="8197" width="14.44140625" style="105" bestFit="1" customWidth="1"/>
    <col min="8198" max="8449" width="8.44140625" style="105"/>
    <col min="8450" max="8450" width="27.44140625" style="105" customWidth="1"/>
    <col min="8451" max="8451" width="33.44140625" style="105" customWidth="1"/>
    <col min="8452" max="8452" width="31.44140625" style="105" customWidth="1"/>
    <col min="8453" max="8453" width="14.44140625" style="105" bestFit="1" customWidth="1"/>
    <col min="8454" max="8705" width="8.44140625" style="105"/>
    <col min="8706" max="8706" width="27.44140625" style="105" customWidth="1"/>
    <col min="8707" max="8707" width="33.44140625" style="105" customWidth="1"/>
    <col min="8708" max="8708" width="31.44140625" style="105" customWidth="1"/>
    <col min="8709" max="8709" width="14.44140625" style="105" bestFit="1" customWidth="1"/>
    <col min="8710" max="8961" width="8.44140625" style="105"/>
    <col min="8962" max="8962" width="27.44140625" style="105" customWidth="1"/>
    <col min="8963" max="8963" width="33.44140625" style="105" customWidth="1"/>
    <col min="8964" max="8964" width="31.44140625" style="105" customWidth="1"/>
    <col min="8965" max="8965" width="14.44140625" style="105" bestFit="1" customWidth="1"/>
    <col min="8966" max="9217" width="8.44140625" style="105"/>
    <col min="9218" max="9218" width="27.44140625" style="105" customWidth="1"/>
    <col min="9219" max="9219" width="33.44140625" style="105" customWidth="1"/>
    <col min="9220" max="9220" width="31.44140625" style="105" customWidth="1"/>
    <col min="9221" max="9221" width="14.44140625" style="105" bestFit="1" customWidth="1"/>
    <col min="9222" max="9473" width="8.44140625" style="105"/>
    <col min="9474" max="9474" width="27.44140625" style="105" customWidth="1"/>
    <col min="9475" max="9475" width="33.44140625" style="105" customWidth="1"/>
    <col min="9476" max="9476" width="31.44140625" style="105" customWidth="1"/>
    <col min="9477" max="9477" width="14.44140625" style="105" bestFit="1" customWidth="1"/>
    <col min="9478" max="9729" width="8.44140625" style="105"/>
    <col min="9730" max="9730" width="27.44140625" style="105" customWidth="1"/>
    <col min="9731" max="9731" width="33.44140625" style="105" customWidth="1"/>
    <col min="9732" max="9732" width="31.44140625" style="105" customWidth="1"/>
    <col min="9733" max="9733" width="14.44140625" style="105" bestFit="1" customWidth="1"/>
    <col min="9734" max="9985" width="8.44140625" style="105"/>
    <col min="9986" max="9986" width="27.44140625" style="105" customWidth="1"/>
    <col min="9987" max="9987" width="33.44140625" style="105" customWidth="1"/>
    <col min="9988" max="9988" width="31.44140625" style="105" customWidth="1"/>
    <col min="9989" max="9989" width="14.44140625" style="105" bestFit="1" customWidth="1"/>
    <col min="9990" max="10241" width="8.44140625" style="105"/>
    <col min="10242" max="10242" width="27.44140625" style="105" customWidth="1"/>
    <col min="10243" max="10243" width="33.44140625" style="105" customWidth="1"/>
    <col min="10244" max="10244" width="31.44140625" style="105" customWidth="1"/>
    <col min="10245" max="10245" width="14.44140625" style="105" bestFit="1" customWidth="1"/>
    <col min="10246" max="10497" width="8.44140625" style="105"/>
    <col min="10498" max="10498" width="27.44140625" style="105" customWidth="1"/>
    <col min="10499" max="10499" width="33.44140625" style="105" customWidth="1"/>
    <col min="10500" max="10500" width="31.44140625" style="105" customWidth="1"/>
    <col min="10501" max="10501" width="14.44140625" style="105" bestFit="1" customWidth="1"/>
    <col min="10502" max="10753" width="8.44140625" style="105"/>
    <col min="10754" max="10754" width="27.44140625" style="105" customWidth="1"/>
    <col min="10755" max="10755" width="33.44140625" style="105" customWidth="1"/>
    <col min="10756" max="10756" width="31.44140625" style="105" customWidth="1"/>
    <col min="10757" max="10757" width="14.44140625" style="105" bestFit="1" customWidth="1"/>
    <col min="10758" max="11009" width="8.44140625" style="105"/>
    <col min="11010" max="11010" width="27.44140625" style="105" customWidth="1"/>
    <col min="11011" max="11011" width="33.44140625" style="105" customWidth="1"/>
    <col min="11012" max="11012" width="31.44140625" style="105" customWidth="1"/>
    <col min="11013" max="11013" width="14.44140625" style="105" bestFit="1" customWidth="1"/>
    <col min="11014" max="11265" width="8.44140625" style="105"/>
    <col min="11266" max="11266" width="27.44140625" style="105" customWidth="1"/>
    <col min="11267" max="11267" width="33.44140625" style="105" customWidth="1"/>
    <col min="11268" max="11268" width="31.44140625" style="105" customWidth="1"/>
    <col min="11269" max="11269" width="14.44140625" style="105" bestFit="1" customWidth="1"/>
    <col min="11270" max="11521" width="8.44140625" style="105"/>
    <col min="11522" max="11522" width="27.44140625" style="105" customWidth="1"/>
    <col min="11523" max="11523" width="33.44140625" style="105" customWidth="1"/>
    <col min="11524" max="11524" width="31.44140625" style="105" customWidth="1"/>
    <col min="11525" max="11525" width="14.44140625" style="105" bestFit="1" customWidth="1"/>
    <col min="11526" max="11777" width="8.44140625" style="105"/>
    <col min="11778" max="11778" width="27.44140625" style="105" customWidth="1"/>
    <col min="11779" max="11779" width="33.44140625" style="105" customWidth="1"/>
    <col min="11780" max="11780" width="31.44140625" style="105" customWidth="1"/>
    <col min="11781" max="11781" width="14.44140625" style="105" bestFit="1" customWidth="1"/>
    <col min="11782" max="12033" width="8.44140625" style="105"/>
    <col min="12034" max="12034" width="27.44140625" style="105" customWidth="1"/>
    <col min="12035" max="12035" width="33.44140625" style="105" customWidth="1"/>
    <col min="12036" max="12036" width="31.44140625" style="105" customWidth="1"/>
    <col min="12037" max="12037" width="14.44140625" style="105" bestFit="1" customWidth="1"/>
    <col min="12038" max="12289" width="8.44140625" style="105"/>
    <col min="12290" max="12290" width="27.44140625" style="105" customWidth="1"/>
    <col min="12291" max="12291" width="33.44140625" style="105" customWidth="1"/>
    <col min="12292" max="12292" width="31.44140625" style="105" customWidth="1"/>
    <col min="12293" max="12293" width="14.44140625" style="105" bestFit="1" customWidth="1"/>
    <col min="12294" max="12545" width="8.44140625" style="105"/>
    <col min="12546" max="12546" width="27.44140625" style="105" customWidth="1"/>
    <col min="12547" max="12547" width="33.44140625" style="105" customWidth="1"/>
    <col min="12548" max="12548" width="31.44140625" style="105" customWidth="1"/>
    <col min="12549" max="12549" width="14.44140625" style="105" bestFit="1" customWidth="1"/>
    <col min="12550" max="12801" width="8.44140625" style="105"/>
    <col min="12802" max="12802" width="27.44140625" style="105" customWidth="1"/>
    <col min="12803" max="12803" width="33.44140625" style="105" customWidth="1"/>
    <col min="12804" max="12804" width="31.44140625" style="105" customWidth="1"/>
    <col min="12805" max="12805" width="14.44140625" style="105" bestFit="1" customWidth="1"/>
    <col min="12806" max="13057" width="8.44140625" style="105"/>
    <col min="13058" max="13058" width="27.44140625" style="105" customWidth="1"/>
    <col min="13059" max="13059" width="33.44140625" style="105" customWidth="1"/>
    <col min="13060" max="13060" width="31.44140625" style="105" customWidth="1"/>
    <col min="13061" max="13061" width="14.44140625" style="105" bestFit="1" customWidth="1"/>
    <col min="13062" max="13313" width="8.44140625" style="105"/>
    <col min="13314" max="13314" width="27.44140625" style="105" customWidth="1"/>
    <col min="13315" max="13315" width="33.44140625" style="105" customWidth="1"/>
    <col min="13316" max="13316" width="31.44140625" style="105" customWidth="1"/>
    <col min="13317" max="13317" width="14.44140625" style="105" bestFit="1" customWidth="1"/>
    <col min="13318" max="13569" width="8.44140625" style="105"/>
    <col min="13570" max="13570" width="27.44140625" style="105" customWidth="1"/>
    <col min="13571" max="13571" width="33.44140625" style="105" customWidth="1"/>
    <col min="13572" max="13572" width="31.44140625" style="105" customWidth="1"/>
    <col min="13573" max="13573" width="14.44140625" style="105" bestFit="1" customWidth="1"/>
    <col min="13574" max="13825" width="8.44140625" style="105"/>
    <col min="13826" max="13826" width="27.44140625" style="105" customWidth="1"/>
    <col min="13827" max="13827" width="33.44140625" style="105" customWidth="1"/>
    <col min="13828" max="13828" width="31.44140625" style="105" customWidth="1"/>
    <col min="13829" max="13829" width="14.44140625" style="105" bestFit="1" customWidth="1"/>
    <col min="13830" max="14081" width="8.44140625" style="105"/>
    <col min="14082" max="14082" width="27.44140625" style="105" customWidth="1"/>
    <col min="14083" max="14083" width="33.44140625" style="105" customWidth="1"/>
    <col min="14084" max="14084" width="31.44140625" style="105" customWidth="1"/>
    <col min="14085" max="14085" width="14.44140625" style="105" bestFit="1" customWidth="1"/>
    <col min="14086" max="14337" width="8.44140625" style="105"/>
    <col min="14338" max="14338" width="27.44140625" style="105" customWidth="1"/>
    <col min="14339" max="14339" width="33.44140625" style="105" customWidth="1"/>
    <col min="14340" max="14340" width="31.44140625" style="105" customWidth="1"/>
    <col min="14341" max="14341" width="14.44140625" style="105" bestFit="1" customWidth="1"/>
    <col min="14342" max="14593" width="8.44140625" style="105"/>
    <col min="14594" max="14594" width="27.44140625" style="105" customWidth="1"/>
    <col min="14595" max="14595" width="33.44140625" style="105" customWidth="1"/>
    <col min="14596" max="14596" width="31.44140625" style="105" customWidth="1"/>
    <col min="14597" max="14597" width="14.44140625" style="105" bestFit="1" customWidth="1"/>
    <col min="14598" max="14849" width="8.44140625" style="105"/>
    <col min="14850" max="14850" width="27.44140625" style="105" customWidth="1"/>
    <col min="14851" max="14851" width="33.44140625" style="105" customWidth="1"/>
    <col min="14852" max="14852" width="31.44140625" style="105" customWidth="1"/>
    <col min="14853" max="14853" width="14.44140625" style="105" bestFit="1" customWidth="1"/>
    <col min="14854" max="15105" width="8.44140625" style="105"/>
    <col min="15106" max="15106" width="27.44140625" style="105" customWidth="1"/>
    <col min="15107" max="15107" width="33.44140625" style="105" customWidth="1"/>
    <col min="15108" max="15108" width="31.44140625" style="105" customWidth="1"/>
    <col min="15109" max="15109" width="14.44140625" style="105" bestFit="1" customWidth="1"/>
    <col min="15110" max="15361" width="8.44140625" style="105"/>
    <col min="15362" max="15362" width="27.44140625" style="105" customWidth="1"/>
    <col min="15363" max="15363" width="33.44140625" style="105" customWidth="1"/>
    <col min="15364" max="15364" width="31.44140625" style="105" customWidth="1"/>
    <col min="15365" max="15365" width="14.44140625" style="105" bestFit="1" customWidth="1"/>
    <col min="15366" max="15617" width="8.44140625" style="105"/>
    <col min="15618" max="15618" width="27.44140625" style="105" customWidth="1"/>
    <col min="15619" max="15619" width="33.44140625" style="105" customWidth="1"/>
    <col min="15620" max="15620" width="31.44140625" style="105" customWidth="1"/>
    <col min="15621" max="15621" width="14.44140625" style="105" bestFit="1" customWidth="1"/>
    <col min="15622" max="15873" width="8.44140625" style="105"/>
    <col min="15874" max="15874" width="27.44140625" style="105" customWidth="1"/>
    <col min="15875" max="15875" width="33.44140625" style="105" customWidth="1"/>
    <col min="15876" max="15876" width="31.44140625" style="105" customWidth="1"/>
    <col min="15877" max="15877" width="14.44140625" style="105" bestFit="1" customWidth="1"/>
    <col min="15878" max="16129" width="8.44140625" style="105"/>
    <col min="16130" max="16130" width="27.44140625" style="105" customWidth="1"/>
    <col min="16131" max="16131" width="33.44140625" style="105" customWidth="1"/>
    <col min="16132" max="16132" width="31.44140625" style="105" customWidth="1"/>
    <col min="16133" max="16133" width="14.44140625" style="105" bestFit="1" customWidth="1"/>
    <col min="16134" max="16384" width="8.44140625" style="105"/>
  </cols>
  <sheetData>
    <row r="2" spans="1:16" ht="13.8" x14ac:dyDescent="0.3">
      <c r="A2" s="231" t="s">
        <v>249</v>
      </c>
    </row>
    <row r="3" spans="1:16" x14ac:dyDescent="0.3">
      <c r="G3" s="106"/>
    </row>
    <row r="4" spans="1:16" x14ac:dyDescent="0.3">
      <c r="A4" s="107" t="s">
        <v>71</v>
      </c>
      <c r="B4" s="108" t="s">
        <v>72</v>
      </c>
      <c r="C4" s="108" t="s">
        <v>73</v>
      </c>
      <c r="D4" s="108" t="s">
        <v>74</v>
      </c>
      <c r="E4" s="108" t="s">
        <v>73</v>
      </c>
      <c r="G4" s="106"/>
    </row>
    <row r="5" spans="1:16" x14ac:dyDescent="0.3">
      <c r="A5" s="109"/>
      <c r="B5" s="159" t="s">
        <v>75</v>
      </c>
      <c r="C5" s="110" t="s">
        <v>76</v>
      </c>
      <c r="D5" s="159" t="s">
        <v>77</v>
      </c>
      <c r="E5" s="110" t="s">
        <v>78</v>
      </c>
      <c r="G5" s="111"/>
    </row>
    <row r="6" spans="1:16" ht="26.4" x14ac:dyDescent="0.3">
      <c r="A6" s="112"/>
      <c r="B6" s="113" t="s">
        <v>79</v>
      </c>
      <c r="C6" s="114"/>
      <c r="D6" s="114"/>
      <c r="E6" s="114"/>
    </row>
    <row r="7" spans="1:16" x14ac:dyDescent="0.3">
      <c r="A7" s="115" t="s">
        <v>80</v>
      </c>
      <c r="B7" s="116" t="s">
        <v>81</v>
      </c>
      <c r="C7" s="117" t="s">
        <v>82</v>
      </c>
      <c r="D7" s="116" t="s">
        <v>83</v>
      </c>
      <c r="E7" s="117" t="s">
        <v>82</v>
      </c>
    </row>
    <row r="8" spans="1:16" x14ac:dyDescent="0.3">
      <c r="A8" s="115" t="s">
        <v>27</v>
      </c>
      <c r="B8" s="116" t="s">
        <v>84</v>
      </c>
      <c r="C8" s="116">
        <v>150</v>
      </c>
      <c r="D8" s="116" t="s">
        <v>84</v>
      </c>
      <c r="E8" s="116">
        <v>150</v>
      </c>
      <c r="G8" s="106"/>
    </row>
    <row r="9" spans="1:16" x14ac:dyDescent="0.3">
      <c r="A9" s="115" t="s">
        <v>24</v>
      </c>
      <c r="B9" s="116" t="s">
        <v>85</v>
      </c>
      <c r="C9" s="116">
        <v>151</v>
      </c>
      <c r="D9" s="116" t="s">
        <v>85</v>
      </c>
      <c r="E9" s="116">
        <v>151</v>
      </c>
      <c r="G9" s="106"/>
    </row>
    <row r="10" spans="1:16" x14ac:dyDescent="0.3">
      <c r="A10" s="118" t="s">
        <v>12</v>
      </c>
      <c r="B10" s="116" t="s">
        <v>86</v>
      </c>
      <c r="C10" s="117" t="s">
        <v>87</v>
      </c>
      <c r="D10" s="116" t="s">
        <v>88</v>
      </c>
      <c r="E10" s="117" t="s">
        <v>87</v>
      </c>
      <c r="G10" s="106"/>
    </row>
    <row r="11" spans="1:16" x14ac:dyDescent="0.3">
      <c r="A11" s="115" t="s">
        <v>22</v>
      </c>
      <c r="B11" s="116" t="s">
        <v>89</v>
      </c>
      <c r="C11" s="119" t="s">
        <v>90</v>
      </c>
      <c r="D11" s="116" t="s">
        <v>91</v>
      </c>
      <c r="E11" s="119" t="s">
        <v>90</v>
      </c>
      <c r="G11" s="106"/>
    </row>
    <row r="12" spans="1:16" x14ac:dyDescent="0.3">
      <c r="A12" s="115" t="s">
        <v>19</v>
      </c>
      <c r="B12" s="116" t="s">
        <v>92</v>
      </c>
      <c r="C12" s="116">
        <v>157</v>
      </c>
      <c r="D12" s="116" t="s">
        <v>92</v>
      </c>
      <c r="E12" s="116">
        <v>157</v>
      </c>
    </row>
    <row r="13" spans="1:16" x14ac:dyDescent="0.3">
      <c r="A13" s="115" t="s">
        <v>8</v>
      </c>
      <c r="B13" s="116" t="s">
        <v>93</v>
      </c>
      <c r="C13" s="117" t="s">
        <v>94</v>
      </c>
      <c r="D13" s="116" t="s">
        <v>93</v>
      </c>
      <c r="E13" s="117" t="s">
        <v>95</v>
      </c>
    </row>
    <row r="14" spans="1:16" x14ac:dyDescent="0.3">
      <c r="A14" s="115" t="s">
        <v>29</v>
      </c>
      <c r="B14" s="116" t="s">
        <v>96</v>
      </c>
      <c r="C14" s="117" t="s">
        <v>97</v>
      </c>
      <c r="D14" s="116" t="s">
        <v>96</v>
      </c>
      <c r="E14" s="117" t="s">
        <v>97</v>
      </c>
      <c r="G14" s="120"/>
      <c r="H14" s="106"/>
      <c r="I14" s="106"/>
      <c r="J14" s="106"/>
      <c r="K14" s="106"/>
      <c r="L14" s="106"/>
      <c r="M14" s="106"/>
      <c r="N14" s="106"/>
      <c r="O14" s="106"/>
      <c r="P14" s="106"/>
    </row>
    <row r="15" spans="1:16" x14ac:dyDescent="0.3">
      <c r="A15" s="115" t="s">
        <v>15</v>
      </c>
      <c r="B15" s="116" t="s">
        <v>98</v>
      </c>
      <c r="C15" s="116">
        <v>172</v>
      </c>
      <c r="D15" s="116" t="s">
        <v>99</v>
      </c>
      <c r="E15" s="116">
        <v>172</v>
      </c>
    </row>
    <row r="16" spans="1:16" x14ac:dyDescent="0.3">
      <c r="A16" s="115" t="s">
        <v>9</v>
      </c>
      <c r="B16" s="116" t="s">
        <v>100</v>
      </c>
      <c r="C16" s="116" t="s">
        <v>101</v>
      </c>
      <c r="D16" s="116" t="s">
        <v>100</v>
      </c>
      <c r="E16" s="116" t="s">
        <v>101</v>
      </c>
    </row>
    <row r="17" spans="1:7" x14ac:dyDescent="0.3">
      <c r="A17" s="115" t="s">
        <v>28</v>
      </c>
      <c r="B17" s="116" t="s">
        <v>102</v>
      </c>
      <c r="C17" s="116">
        <v>180</v>
      </c>
      <c r="D17" s="116" t="s">
        <v>102</v>
      </c>
      <c r="E17" s="116">
        <v>180</v>
      </c>
    </row>
    <row r="18" spans="1:7" x14ac:dyDescent="0.3">
      <c r="A18" s="121" t="s">
        <v>16</v>
      </c>
      <c r="B18" s="116" t="s">
        <v>103</v>
      </c>
      <c r="C18" s="116" t="s">
        <v>104</v>
      </c>
      <c r="D18" s="116" t="s">
        <v>105</v>
      </c>
      <c r="E18" s="116" t="s">
        <v>104</v>
      </c>
      <c r="G18" s="120"/>
    </row>
    <row r="19" spans="1:7" x14ac:dyDescent="0.3">
      <c r="A19" s="115" t="s">
        <v>26</v>
      </c>
      <c r="B19" s="116" t="s">
        <v>106</v>
      </c>
      <c r="C19" s="119" t="s">
        <v>107</v>
      </c>
      <c r="D19" s="116" t="s">
        <v>108</v>
      </c>
      <c r="E19" s="119" t="s">
        <v>107</v>
      </c>
      <c r="G19" s="122"/>
    </row>
    <row r="20" spans="1:7" x14ac:dyDescent="0.3">
      <c r="A20" s="115" t="s">
        <v>10</v>
      </c>
      <c r="B20" s="116" t="s">
        <v>109</v>
      </c>
      <c r="C20" s="116">
        <v>185</v>
      </c>
      <c r="D20" s="116" t="s">
        <v>110</v>
      </c>
      <c r="E20" s="116">
        <v>185</v>
      </c>
      <c r="G20" s="122"/>
    </row>
    <row r="21" spans="1:7" x14ac:dyDescent="0.3">
      <c r="A21" s="115" t="s">
        <v>30</v>
      </c>
      <c r="B21" s="116" t="s">
        <v>111</v>
      </c>
      <c r="C21" s="116">
        <v>186</v>
      </c>
      <c r="D21" s="116" t="s">
        <v>111</v>
      </c>
      <c r="E21" s="116">
        <v>186</v>
      </c>
      <c r="G21" s="122"/>
    </row>
    <row r="22" spans="1:7" ht="26.4" x14ac:dyDescent="0.3">
      <c r="A22" s="123" t="s">
        <v>112</v>
      </c>
      <c r="B22" s="116" t="s">
        <v>113</v>
      </c>
      <c r="C22" s="116" t="s">
        <v>114</v>
      </c>
      <c r="D22" s="116" t="s">
        <v>113</v>
      </c>
      <c r="E22" s="116">
        <v>188</v>
      </c>
    </row>
    <row r="23" spans="1:7" x14ac:dyDescent="0.3">
      <c r="A23" s="124" t="s">
        <v>17</v>
      </c>
      <c r="B23" s="116" t="s">
        <v>115</v>
      </c>
      <c r="C23" s="116" t="s">
        <v>116</v>
      </c>
      <c r="D23" s="116" t="s">
        <v>117</v>
      </c>
      <c r="E23" s="116" t="s">
        <v>116</v>
      </c>
    </row>
    <row r="24" spans="1:7" x14ac:dyDescent="0.3">
      <c r="A24" s="124" t="s">
        <v>25</v>
      </c>
      <c r="B24" s="116" t="s">
        <v>118</v>
      </c>
      <c r="C24" s="116" t="s">
        <v>119</v>
      </c>
      <c r="D24" s="116" t="s">
        <v>118</v>
      </c>
      <c r="E24" s="116" t="s">
        <v>119</v>
      </c>
      <c r="G24" s="106"/>
    </row>
    <row r="25" spans="1:7" x14ac:dyDescent="0.3">
      <c r="A25" s="124" t="s">
        <v>21</v>
      </c>
      <c r="B25" s="116" t="s">
        <v>120</v>
      </c>
      <c r="C25" s="116">
        <v>193</v>
      </c>
      <c r="D25" s="116" t="s">
        <v>121</v>
      </c>
      <c r="E25" s="116">
        <v>193</v>
      </c>
    </row>
    <row r="26" spans="1:7" x14ac:dyDescent="0.3">
      <c r="A26" s="124" t="s">
        <v>122</v>
      </c>
      <c r="B26" s="116" t="s">
        <v>123</v>
      </c>
      <c r="C26" s="116">
        <v>201</v>
      </c>
      <c r="D26" s="116" t="s">
        <v>124</v>
      </c>
      <c r="E26" s="116">
        <v>201</v>
      </c>
    </row>
    <row r="27" spans="1:7" ht="26.4" x14ac:dyDescent="0.3">
      <c r="A27" s="125" t="s">
        <v>125</v>
      </c>
      <c r="B27" s="117" t="s">
        <v>126</v>
      </c>
      <c r="C27" s="126" t="s">
        <v>127</v>
      </c>
      <c r="D27" s="127" t="s">
        <v>128</v>
      </c>
      <c r="E27" s="126" t="s">
        <v>127</v>
      </c>
      <c r="G27" s="120"/>
    </row>
    <row r="28" spans="1:7" x14ac:dyDescent="0.3">
      <c r="A28" s="124"/>
      <c r="B28" s="256" t="s">
        <v>129</v>
      </c>
      <c r="C28" s="117"/>
      <c r="D28" s="116"/>
      <c r="E28" s="117"/>
      <c r="G28" s="106"/>
    </row>
    <row r="29" spans="1:7" x14ac:dyDescent="0.3">
      <c r="A29" s="124"/>
      <c r="B29" s="256"/>
      <c r="C29" s="117"/>
      <c r="D29" s="116"/>
      <c r="E29" s="117"/>
    </row>
    <row r="30" spans="1:7" ht="15.6" x14ac:dyDescent="0.3">
      <c r="A30" s="124" t="s">
        <v>130</v>
      </c>
      <c r="B30" s="116" t="s">
        <v>131</v>
      </c>
      <c r="C30" s="116" t="s">
        <v>132</v>
      </c>
      <c r="D30" s="116" t="s">
        <v>133</v>
      </c>
      <c r="E30" s="116" t="s">
        <v>132</v>
      </c>
      <c r="G30" s="106"/>
    </row>
    <row r="31" spans="1:7" ht="92.4" x14ac:dyDescent="0.3">
      <c r="A31" s="128" t="s">
        <v>134</v>
      </c>
      <c r="B31" s="117" t="s">
        <v>135</v>
      </c>
      <c r="C31" s="117" t="s">
        <v>136</v>
      </c>
      <c r="D31" s="127" t="s">
        <v>137</v>
      </c>
      <c r="E31" s="117" t="s">
        <v>138</v>
      </c>
      <c r="G31" s="106"/>
    </row>
    <row r="32" spans="1:7" ht="26.4" x14ac:dyDescent="0.3">
      <c r="A32" s="115"/>
      <c r="B32" s="117" t="s">
        <v>139</v>
      </c>
      <c r="C32" s="117"/>
      <c r="D32" s="116"/>
      <c r="E32" s="117"/>
      <c r="G32" s="106"/>
    </row>
    <row r="33" spans="1:7" ht="26.4" x14ac:dyDescent="0.3">
      <c r="A33" s="115" t="s">
        <v>32</v>
      </c>
      <c r="B33" s="117" t="s">
        <v>140</v>
      </c>
      <c r="C33" s="117" t="s">
        <v>141</v>
      </c>
      <c r="D33" s="117" t="s">
        <v>142</v>
      </c>
      <c r="E33" s="117" t="s">
        <v>141</v>
      </c>
    </row>
    <row r="34" spans="1:7" x14ac:dyDescent="0.3">
      <c r="A34" s="129" t="s">
        <v>143</v>
      </c>
      <c r="B34" s="130" t="s">
        <v>144</v>
      </c>
      <c r="C34" s="130" t="s">
        <v>144</v>
      </c>
      <c r="D34" s="130" t="s">
        <v>144</v>
      </c>
      <c r="E34" s="130" t="s">
        <v>144</v>
      </c>
    </row>
    <row r="35" spans="1:7" ht="25.2" customHeight="1" x14ac:dyDescent="0.3">
      <c r="A35" s="261" t="s">
        <v>145</v>
      </c>
      <c r="B35" s="261"/>
      <c r="C35" s="261"/>
      <c r="D35" s="261"/>
      <c r="E35" s="261"/>
    </row>
    <row r="36" spans="1:7" x14ac:dyDescent="0.3">
      <c r="A36" s="257" t="s">
        <v>146</v>
      </c>
      <c r="B36" s="258"/>
      <c r="C36" s="258"/>
      <c r="D36" s="258"/>
      <c r="E36" s="258"/>
      <c r="G36" s="106"/>
    </row>
    <row r="37" spans="1:7" ht="36.6" customHeight="1" x14ac:dyDescent="0.3">
      <c r="A37" s="259"/>
      <c r="B37" s="259"/>
      <c r="C37" s="259"/>
      <c r="D37" s="259"/>
      <c r="E37" s="259"/>
    </row>
    <row r="38" spans="1:7" x14ac:dyDescent="0.3">
      <c r="A38" s="260"/>
      <c r="B38" s="260"/>
      <c r="C38" s="260"/>
      <c r="D38" s="260"/>
    </row>
    <row r="40" spans="1:7" ht="14.4" x14ac:dyDescent="0.3">
      <c r="A40" s="131"/>
    </row>
  </sheetData>
  <mergeCells count="5">
    <mergeCell ref="B28:B29"/>
    <mergeCell ref="A36:E36"/>
    <mergeCell ref="A37:E37"/>
    <mergeCell ref="A38:D38"/>
    <mergeCell ref="A35:E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Q81"/>
  <sheetViews>
    <sheetView zoomScaleNormal="100" zoomScalePageLayoutView="90" workbookViewId="0">
      <selection activeCell="D82" sqref="D82"/>
    </sheetView>
  </sheetViews>
  <sheetFormatPr defaultColWidth="9.21875" defaultRowHeight="14.4" x14ac:dyDescent="0.3"/>
  <cols>
    <col min="1" max="1" width="28.77734375" style="1" bestFit="1" customWidth="1"/>
    <col min="2" max="6" width="8.5546875" style="1" bestFit="1" customWidth="1"/>
    <col min="7" max="7" width="8.5546875" style="12" bestFit="1" customWidth="1"/>
    <col min="8" max="11" width="8.5546875" style="1" bestFit="1" customWidth="1"/>
    <col min="12" max="12" width="14.77734375" style="1" customWidth="1"/>
    <col min="13" max="13" width="14.44140625" style="1" customWidth="1"/>
    <col min="14" max="14" width="9.21875" style="1" customWidth="1"/>
    <col min="15" max="16384" width="9.21875" style="1"/>
  </cols>
  <sheetData>
    <row r="1" spans="1:13" x14ac:dyDescent="0.3">
      <c r="M1" s="4"/>
    </row>
    <row r="2" spans="1:13" s="2" customFormat="1" ht="17.100000000000001" customHeight="1" x14ac:dyDescent="0.3">
      <c r="A2" s="183" t="s">
        <v>248</v>
      </c>
      <c r="M2" s="4"/>
    </row>
    <row r="3" spans="1:13" ht="15" customHeight="1" x14ac:dyDescent="0.3">
      <c r="M3" s="4"/>
    </row>
    <row r="4" spans="1:13" ht="15" customHeight="1" x14ac:dyDescent="0.3">
      <c r="A4" s="87" t="s">
        <v>4</v>
      </c>
      <c r="B4" s="88" t="s">
        <v>147</v>
      </c>
      <c r="C4" s="88" t="s">
        <v>148</v>
      </c>
      <c r="D4" s="88" t="s">
        <v>149</v>
      </c>
      <c r="E4" s="88" t="s">
        <v>150</v>
      </c>
      <c r="F4" s="88" t="s">
        <v>151</v>
      </c>
      <c r="G4" s="88" t="s">
        <v>152</v>
      </c>
      <c r="H4" s="88" t="s">
        <v>153</v>
      </c>
      <c r="I4" s="88" t="s">
        <v>154</v>
      </c>
      <c r="J4" s="88" t="s">
        <v>155</v>
      </c>
      <c r="K4" s="88" t="s">
        <v>156</v>
      </c>
      <c r="M4" s="4"/>
    </row>
    <row r="5" spans="1:13" x14ac:dyDescent="0.3">
      <c r="A5" s="22" t="s">
        <v>157</v>
      </c>
      <c r="B5" s="24">
        <v>583.16344566142254</v>
      </c>
      <c r="C5" s="24">
        <v>590.79820487983716</v>
      </c>
      <c r="D5" s="24">
        <v>592.17358380684072</v>
      </c>
      <c r="E5" s="24">
        <v>641.45713582445524</v>
      </c>
      <c r="F5" s="24">
        <v>628.82558562048473</v>
      </c>
      <c r="G5" s="138">
        <v>725.22292342621938</v>
      </c>
      <c r="H5" s="24">
        <v>616.87618427111011</v>
      </c>
      <c r="I5" s="24">
        <v>667.425008902331</v>
      </c>
      <c r="J5" s="24">
        <v>654.08873884369166</v>
      </c>
      <c r="K5" s="24">
        <v>611.85758203075852</v>
      </c>
      <c r="M5" s="56"/>
    </row>
    <row r="6" spans="1:13" x14ac:dyDescent="0.3">
      <c r="A6" s="9" t="s">
        <v>10</v>
      </c>
      <c r="B6" s="38">
        <v>132.75081499999999</v>
      </c>
      <c r="C6" s="38">
        <v>142.69398799999999</v>
      </c>
      <c r="D6" s="38">
        <v>147.44965300000001</v>
      </c>
      <c r="E6" s="38">
        <v>156.764319</v>
      </c>
      <c r="F6" s="38">
        <v>131.59777299999999</v>
      </c>
      <c r="G6" s="139">
        <v>169.669667</v>
      </c>
      <c r="H6" s="38">
        <v>135.616547</v>
      </c>
      <c r="I6" s="38">
        <v>137.419544</v>
      </c>
      <c r="J6" s="38">
        <v>149.008397</v>
      </c>
      <c r="K6" s="38">
        <v>141.293971</v>
      </c>
    </row>
    <row r="7" spans="1:13" x14ac:dyDescent="0.3">
      <c r="A7" s="9" t="s">
        <v>8</v>
      </c>
      <c r="B7" s="38">
        <v>58.544870000000003</v>
      </c>
      <c r="C7" s="38">
        <v>62.233089</v>
      </c>
      <c r="D7" s="38">
        <v>69.788458000000006</v>
      </c>
      <c r="E7" s="38">
        <v>70.821933000000001</v>
      </c>
      <c r="F7" s="38">
        <v>65.995048999999995</v>
      </c>
      <c r="G7" s="139">
        <v>107.922022</v>
      </c>
      <c r="H7" s="38">
        <v>87.364542</v>
      </c>
      <c r="I7" s="38">
        <v>88.372226999999995</v>
      </c>
      <c r="J7" s="38">
        <v>104.49537100000001</v>
      </c>
      <c r="K7" s="38">
        <v>71.702059000000006</v>
      </c>
    </row>
    <row r="8" spans="1:13" x14ac:dyDescent="0.3">
      <c r="A8" s="9" t="s">
        <v>12</v>
      </c>
      <c r="B8" s="38">
        <v>67.438480999999996</v>
      </c>
      <c r="C8" s="38">
        <v>59.203124000000003</v>
      </c>
      <c r="D8" s="38">
        <v>59.357588</v>
      </c>
      <c r="E8" s="38">
        <v>74.722561999999996</v>
      </c>
      <c r="F8" s="38">
        <v>63.534274000000003</v>
      </c>
      <c r="G8" s="139">
        <v>84.067713999999995</v>
      </c>
      <c r="H8" s="38">
        <v>64.541657999999998</v>
      </c>
      <c r="I8" s="38">
        <v>74.935907999999998</v>
      </c>
      <c r="J8" s="38">
        <v>55.300721000000003</v>
      </c>
      <c r="K8" s="38">
        <v>82.412279999999996</v>
      </c>
    </row>
    <row r="9" spans="1:13" x14ac:dyDescent="0.3">
      <c r="A9" s="9" t="s">
        <v>13</v>
      </c>
      <c r="B9" s="38">
        <v>43.769351999999998</v>
      </c>
      <c r="C9" s="38">
        <v>46.945607000000003</v>
      </c>
      <c r="D9" s="38">
        <v>48.457604000000003</v>
      </c>
      <c r="E9" s="38">
        <v>45.722535000000001</v>
      </c>
      <c r="F9" s="38">
        <v>52.964624999999998</v>
      </c>
      <c r="G9" s="139">
        <v>47.369663000000003</v>
      </c>
      <c r="H9" s="38">
        <v>48.87688</v>
      </c>
      <c r="I9" s="38">
        <v>47.172676000000003</v>
      </c>
      <c r="J9" s="38">
        <v>49.623390000000001</v>
      </c>
      <c r="K9" s="38">
        <v>47.305264999999999</v>
      </c>
    </row>
    <row r="10" spans="1:13" x14ac:dyDescent="0.3">
      <c r="A10" s="9" t="s">
        <v>14</v>
      </c>
      <c r="B10" s="38">
        <v>26.794056999999999</v>
      </c>
      <c r="C10" s="38">
        <v>29.008367</v>
      </c>
      <c r="D10" s="38">
        <v>28.145351000000002</v>
      </c>
      <c r="E10" s="38">
        <v>29.518419999999999</v>
      </c>
      <c r="F10" s="38">
        <v>36.752645000000001</v>
      </c>
      <c r="G10" s="139">
        <v>39.284260000000003</v>
      </c>
      <c r="H10" s="38">
        <v>30.532399999999999</v>
      </c>
      <c r="I10" s="38">
        <v>31.590859999999999</v>
      </c>
      <c r="J10" s="38">
        <v>28.540192999999999</v>
      </c>
      <c r="K10" s="38">
        <v>30.193850999999999</v>
      </c>
      <c r="M10" s="4"/>
    </row>
    <row r="11" spans="1:13" x14ac:dyDescent="0.3">
      <c r="A11" s="9" t="s">
        <v>15</v>
      </c>
      <c r="B11" s="38">
        <v>31.743962</v>
      </c>
      <c r="C11" s="38">
        <v>30.742296</v>
      </c>
      <c r="D11" s="38">
        <v>25.513501999999999</v>
      </c>
      <c r="E11" s="38">
        <v>35.442193000000003</v>
      </c>
      <c r="F11" s="38">
        <v>33.788302000000002</v>
      </c>
      <c r="G11" s="139">
        <v>25.233754999999999</v>
      </c>
      <c r="H11" s="38">
        <v>28.585051</v>
      </c>
      <c r="I11" s="38">
        <v>44.340848000000001</v>
      </c>
      <c r="J11" s="38">
        <v>37.507899000000002</v>
      </c>
      <c r="K11" s="38">
        <v>24.200572999999999</v>
      </c>
    </row>
    <row r="12" spans="1:13" x14ac:dyDescent="0.3">
      <c r="A12" s="9" t="s">
        <v>18</v>
      </c>
      <c r="B12" s="38">
        <v>28.171341999999999</v>
      </c>
      <c r="C12" s="38">
        <v>26.514925999999999</v>
      </c>
      <c r="D12" s="38">
        <v>23.709994999999999</v>
      </c>
      <c r="E12" s="38">
        <v>29.099813000000001</v>
      </c>
      <c r="F12" s="38">
        <v>28.952026</v>
      </c>
      <c r="G12" s="139">
        <v>32.124107000000002</v>
      </c>
      <c r="H12" s="38">
        <v>28.480589999999999</v>
      </c>
      <c r="I12" s="38">
        <v>27.766204999999999</v>
      </c>
      <c r="J12" s="38">
        <v>34.875439999999998</v>
      </c>
      <c r="K12" s="38">
        <v>31.045102</v>
      </c>
    </row>
    <row r="13" spans="1:13" x14ac:dyDescent="0.3">
      <c r="A13" s="9" t="s">
        <v>17</v>
      </c>
      <c r="B13" s="38">
        <v>25.577356000000002</v>
      </c>
      <c r="C13" s="38">
        <v>26.842030000000001</v>
      </c>
      <c r="D13" s="38">
        <v>27.944890999999998</v>
      </c>
      <c r="E13" s="38">
        <v>30.797114000000001</v>
      </c>
      <c r="F13" s="38">
        <v>25.03171</v>
      </c>
      <c r="G13" s="139">
        <v>32.984546000000002</v>
      </c>
      <c r="H13" s="38">
        <v>28.185120000000001</v>
      </c>
      <c r="I13" s="38">
        <v>38.152942000000003</v>
      </c>
      <c r="J13" s="38">
        <v>26.3934</v>
      </c>
      <c r="K13" s="38">
        <v>32.241599999999998</v>
      </c>
    </row>
    <row r="14" spans="1:13" x14ac:dyDescent="0.3">
      <c r="A14" s="9" t="s">
        <v>19</v>
      </c>
      <c r="B14" s="38">
        <v>21.406645000000001</v>
      </c>
      <c r="C14" s="38">
        <v>18.794354999999999</v>
      </c>
      <c r="D14" s="38">
        <v>17.412610999999998</v>
      </c>
      <c r="E14" s="38">
        <v>18.875592999999999</v>
      </c>
      <c r="F14" s="38">
        <v>18.960508000000001</v>
      </c>
      <c r="G14" s="139">
        <v>19.007635000000001</v>
      </c>
      <c r="H14" s="38">
        <v>20.784336</v>
      </c>
      <c r="I14" s="38">
        <v>18.640107</v>
      </c>
      <c r="J14" s="38">
        <v>17.903914</v>
      </c>
      <c r="K14" s="38">
        <v>13.009728000000001</v>
      </c>
    </row>
    <row r="15" spans="1:13" x14ac:dyDescent="0.3">
      <c r="A15" s="9" t="s">
        <v>20</v>
      </c>
      <c r="B15" s="38">
        <v>19.639427000000001</v>
      </c>
      <c r="C15" s="38">
        <v>15.683146000000001</v>
      </c>
      <c r="D15" s="38">
        <v>16.328233000000001</v>
      </c>
      <c r="E15" s="38">
        <v>19.260704</v>
      </c>
      <c r="F15" s="38">
        <v>18.132989999999999</v>
      </c>
      <c r="G15" s="139">
        <v>21.295089000000001</v>
      </c>
      <c r="H15" s="38">
        <v>18.579825</v>
      </c>
      <c r="I15" s="38">
        <v>19.894007999999999</v>
      </c>
      <c r="J15" s="38">
        <v>19.391791000000001</v>
      </c>
      <c r="K15" s="38">
        <v>13.799251999999999</v>
      </c>
    </row>
    <row r="16" spans="1:13" x14ac:dyDescent="0.3">
      <c r="A16" s="9" t="s">
        <v>22</v>
      </c>
      <c r="B16" s="38">
        <v>18.364249000000001</v>
      </c>
      <c r="C16" s="38">
        <v>17.897511999999999</v>
      </c>
      <c r="D16" s="38">
        <v>13.790075999999999</v>
      </c>
      <c r="E16" s="38">
        <v>13.303461</v>
      </c>
      <c r="F16" s="38">
        <v>13.396303</v>
      </c>
      <c r="G16" s="139">
        <v>16.088414</v>
      </c>
      <c r="H16" s="38">
        <v>13.861755</v>
      </c>
      <c r="I16" s="38">
        <v>17.045376000000001</v>
      </c>
      <c r="J16" s="38">
        <v>14.233919</v>
      </c>
      <c r="K16" s="38">
        <v>9.0446480000000005</v>
      </c>
    </row>
    <row r="17" spans="1:11" x14ac:dyDescent="0.3">
      <c r="A17" s="9" t="s">
        <v>24</v>
      </c>
      <c r="B17" s="38">
        <v>10.389754</v>
      </c>
      <c r="C17" s="38">
        <v>12.246788</v>
      </c>
      <c r="D17" s="38">
        <v>12.926504</v>
      </c>
      <c r="E17" s="38">
        <v>16.425155</v>
      </c>
      <c r="F17" s="38">
        <v>15.632816999999999</v>
      </c>
      <c r="G17" s="139">
        <v>11.32241</v>
      </c>
      <c r="H17" s="38">
        <v>12.37252</v>
      </c>
      <c r="I17" s="38">
        <v>10.273510999999999</v>
      </c>
      <c r="J17" s="38">
        <v>14.229134</v>
      </c>
      <c r="K17" s="38">
        <v>14.181457</v>
      </c>
    </row>
    <row r="18" spans="1:11" x14ac:dyDescent="0.3">
      <c r="A18" s="9" t="s">
        <v>23</v>
      </c>
      <c r="B18" s="38">
        <v>11.518414999999999</v>
      </c>
      <c r="C18" s="38">
        <v>9.9702800000000007</v>
      </c>
      <c r="D18" s="38">
        <v>11.982779000000001</v>
      </c>
      <c r="E18" s="38">
        <v>10.938059000000001</v>
      </c>
      <c r="F18" s="38">
        <v>13.594063</v>
      </c>
      <c r="G18" s="139">
        <v>13.65053</v>
      </c>
      <c r="H18" s="38">
        <v>9.0843740000000004</v>
      </c>
      <c r="I18" s="38">
        <v>9.8330040000000007</v>
      </c>
      <c r="J18" s="38">
        <v>12.702280999999999</v>
      </c>
      <c r="K18" s="38">
        <v>8.1054490000000001</v>
      </c>
    </row>
    <row r="19" spans="1:11" x14ac:dyDescent="0.3">
      <c r="A19" s="9" t="s">
        <v>27</v>
      </c>
      <c r="B19" s="38">
        <v>12.807122</v>
      </c>
      <c r="C19" s="38">
        <v>11.865085000000001</v>
      </c>
      <c r="D19" s="38">
        <v>11.240914</v>
      </c>
      <c r="E19" s="38">
        <v>11.862536</v>
      </c>
      <c r="F19" s="38">
        <v>9.7923869999999997</v>
      </c>
      <c r="G19" s="139">
        <v>8.7308900000000005</v>
      </c>
      <c r="H19" s="38">
        <v>10.631024</v>
      </c>
      <c r="I19" s="38">
        <v>18.095407999999999</v>
      </c>
      <c r="J19" s="38">
        <v>13.592029</v>
      </c>
      <c r="K19" s="38">
        <v>12.457931</v>
      </c>
    </row>
    <row r="20" spans="1:11" x14ac:dyDescent="0.3">
      <c r="A20" s="9" t="s">
        <v>25</v>
      </c>
      <c r="B20" s="38">
        <v>9.2026939999999993</v>
      </c>
      <c r="C20" s="38">
        <v>8.6325249999999993</v>
      </c>
      <c r="D20" s="38">
        <v>9.4318349999999995</v>
      </c>
      <c r="E20" s="38">
        <v>8.8635230000000007</v>
      </c>
      <c r="F20" s="38">
        <v>9.3579969999999992</v>
      </c>
      <c r="G20" s="139">
        <v>10.3879</v>
      </c>
      <c r="H20" s="38">
        <v>9.7055480000000003</v>
      </c>
      <c r="I20" s="38">
        <v>9.9461390000000005</v>
      </c>
      <c r="J20" s="38">
        <v>11.645163999999999</v>
      </c>
      <c r="K20" s="38">
        <v>10.046682000000001</v>
      </c>
    </row>
    <row r="21" spans="1:11" x14ac:dyDescent="0.3">
      <c r="A21" s="9" t="s">
        <v>21</v>
      </c>
      <c r="B21" s="38">
        <v>7.1504620000000001</v>
      </c>
      <c r="C21" s="38">
        <v>7.7183619999999999</v>
      </c>
      <c r="D21" s="38">
        <v>8.68065</v>
      </c>
      <c r="E21" s="38">
        <v>6.983657</v>
      </c>
      <c r="F21" s="38">
        <v>9.2150370000000006</v>
      </c>
      <c r="G21" s="139">
        <v>9.6585839999999994</v>
      </c>
      <c r="H21" s="38">
        <v>7.4298789999999997</v>
      </c>
      <c r="I21" s="38">
        <v>7.368817</v>
      </c>
      <c r="J21" s="38">
        <v>4.3830799999999996</v>
      </c>
      <c r="K21" s="38">
        <v>11.851208</v>
      </c>
    </row>
    <row r="22" spans="1:11" x14ac:dyDescent="0.3">
      <c r="A22" s="9" t="s">
        <v>30</v>
      </c>
      <c r="B22" s="38">
        <v>6.645289</v>
      </c>
      <c r="C22" s="38">
        <v>6.0408499999999998</v>
      </c>
      <c r="D22" s="38">
        <v>5.1643980000000003</v>
      </c>
      <c r="E22" s="38">
        <v>5.8045679999999997</v>
      </c>
      <c r="F22" s="38">
        <v>6.2104679999999997</v>
      </c>
      <c r="G22" s="139">
        <v>6.3409230000000001</v>
      </c>
      <c r="H22" s="38">
        <v>7.0648169999999997</v>
      </c>
      <c r="I22" s="38">
        <v>5.5947940000000003</v>
      </c>
      <c r="J22" s="38">
        <v>5.7940670000000001</v>
      </c>
      <c r="K22" s="38">
        <v>5.4779640000000001</v>
      </c>
    </row>
    <row r="23" spans="1:11" x14ac:dyDescent="0.3">
      <c r="A23" s="9" t="s">
        <v>29</v>
      </c>
      <c r="B23" s="38">
        <v>4.403537</v>
      </c>
      <c r="C23" s="38">
        <v>4.5087619999999999</v>
      </c>
      <c r="D23" s="38">
        <v>4.8053280000000003</v>
      </c>
      <c r="E23" s="38">
        <v>4.335369</v>
      </c>
      <c r="F23" s="38">
        <v>5.296894</v>
      </c>
      <c r="G23" s="139">
        <v>4.2292009999999998</v>
      </c>
      <c r="H23" s="38">
        <v>4.0788599999999997</v>
      </c>
      <c r="I23" s="38">
        <v>4.1239759999999999</v>
      </c>
      <c r="J23" s="38">
        <v>5.751207</v>
      </c>
      <c r="K23" s="38">
        <v>3.4213070000000001</v>
      </c>
    </row>
    <row r="24" spans="1:11" x14ac:dyDescent="0.3">
      <c r="A24" s="9" t="s">
        <v>31</v>
      </c>
      <c r="B24" s="38">
        <v>2.781577</v>
      </c>
      <c r="C24" s="38">
        <v>3.0253100000000002</v>
      </c>
      <c r="D24" s="38">
        <v>3.3738049999999999</v>
      </c>
      <c r="E24" s="38">
        <v>3.2261329999999999</v>
      </c>
      <c r="F24" s="38">
        <v>3.3181620000000001</v>
      </c>
      <c r="G24" s="139">
        <v>3.7390819999999998</v>
      </c>
      <c r="H24" s="38">
        <v>4.1523519999999996</v>
      </c>
      <c r="I24" s="38">
        <v>3.485576</v>
      </c>
      <c r="J24" s="38">
        <v>4.3269570000000002</v>
      </c>
      <c r="K24" s="38">
        <v>3.4365960000000002</v>
      </c>
    </row>
    <row r="25" spans="1:11" x14ac:dyDescent="0.3">
      <c r="A25" s="9" t="s">
        <v>9</v>
      </c>
      <c r="B25" s="38">
        <v>1.214888</v>
      </c>
      <c r="C25" s="38">
        <v>1.1480330000000001</v>
      </c>
      <c r="D25" s="38">
        <v>1.391726</v>
      </c>
      <c r="E25" s="38">
        <v>1.002197</v>
      </c>
      <c r="F25" s="38">
        <v>1.5401879999999999</v>
      </c>
      <c r="G25" s="139">
        <v>1.7477860000000001</v>
      </c>
      <c r="H25" s="38">
        <v>1.589135</v>
      </c>
      <c r="I25" s="38">
        <v>2.1442209999999999</v>
      </c>
      <c r="J25" s="38" t="s">
        <v>158</v>
      </c>
      <c r="K25" s="38">
        <v>1.426471</v>
      </c>
    </row>
    <row r="26" spans="1:11" x14ac:dyDescent="0.3">
      <c r="A26" s="85" t="s">
        <v>5</v>
      </c>
      <c r="B26" s="86" t="s">
        <v>147</v>
      </c>
      <c r="C26" s="86" t="s">
        <v>148</v>
      </c>
      <c r="D26" s="86" t="s">
        <v>149</v>
      </c>
      <c r="E26" s="86" t="s">
        <v>150</v>
      </c>
      <c r="F26" s="86" t="s">
        <v>151</v>
      </c>
      <c r="G26" s="86" t="s">
        <v>152</v>
      </c>
      <c r="H26" s="86" t="s">
        <v>153</v>
      </c>
      <c r="I26" s="86" t="s">
        <v>154</v>
      </c>
      <c r="J26" s="86" t="s">
        <v>155</v>
      </c>
      <c r="K26" s="86" t="s">
        <v>156</v>
      </c>
    </row>
    <row r="27" spans="1:11" x14ac:dyDescent="0.3">
      <c r="A27" s="22" t="s">
        <v>157</v>
      </c>
      <c r="B27" s="24">
        <v>493.093548244663</v>
      </c>
      <c r="C27" s="24">
        <v>527.92348003588734</v>
      </c>
      <c r="D27" s="24">
        <v>512.83720101620418</v>
      </c>
      <c r="E27" s="24">
        <v>532.59995002941105</v>
      </c>
      <c r="F27" s="24">
        <v>550.03513964190108</v>
      </c>
      <c r="G27" s="138">
        <v>619.74757919194087</v>
      </c>
      <c r="H27" s="24">
        <v>513.11711584925536</v>
      </c>
      <c r="I27" s="24">
        <v>576.63915201928285</v>
      </c>
      <c r="J27" s="24">
        <v>523.48242298622654</v>
      </c>
      <c r="K27" s="24">
        <v>550.17409190776175</v>
      </c>
    </row>
    <row r="28" spans="1:11" x14ac:dyDescent="0.3">
      <c r="A28" s="9" t="s">
        <v>9</v>
      </c>
      <c r="B28" s="38">
        <v>135.06373099999999</v>
      </c>
      <c r="C28" s="38">
        <v>158.46204299999999</v>
      </c>
      <c r="D28" s="38">
        <v>133.60915399999999</v>
      </c>
      <c r="E28" s="38">
        <v>138.61439100000001</v>
      </c>
      <c r="F28" s="38">
        <v>146.432751</v>
      </c>
      <c r="G28" s="139">
        <v>167.10303500000001</v>
      </c>
      <c r="H28" s="38">
        <v>127.631738</v>
      </c>
      <c r="I28" s="38">
        <v>133.85434900000001</v>
      </c>
      <c r="J28" s="38">
        <v>137.535212</v>
      </c>
      <c r="K28" s="38">
        <v>135.22352799999999</v>
      </c>
    </row>
    <row r="29" spans="1:11" x14ac:dyDescent="0.3">
      <c r="A29" s="9" t="s">
        <v>8</v>
      </c>
      <c r="B29" s="38">
        <v>59.073922000000003</v>
      </c>
      <c r="C29" s="38">
        <v>66.473065000000005</v>
      </c>
      <c r="D29" s="38">
        <v>74.596501000000004</v>
      </c>
      <c r="E29" s="38">
        <v>69.450588999999994</v>
      </c>
      <c r="F29" s="38">
        <v>61.910291999999998</v>
      </c>
      <c r="G29" s="139">
        <v>105.347075</v>
      </c>
      <c r="H29" s="38">
        <v>75.960065999999998</v>
      </c>
      <c r="I29" s="38">
        <v>91.317977999999997</v>
      </c>
      <c r="J29" s="38">
        <v>78.935770000000005</v>
      </c>
      <c r="K29" s="38">
        <v>77.727421000000007</v>
      </c>
    </row>
    <row r="30" spans="1:11" x14ac:dyDescent="0.3">
      <c r="A30" s="9" t="s">
        <v>12</v>
      </c>
      <c r="B30" s="38">
        <v>49.006309000000002</v>
      </c>
      <c r="C30" s="38">
        <v>41.351052000000003</v>
      </c>
      <c r="D30" s="38">
        <v>42.308762999999999</v>
      </c>
      <c r="E30" s="38">
        <v>59.190744000000002</v>
      </c>
      <c r="F30" s="38">
        <v>42.143295000000002</v>
      </c>
      <c r="G30" s="139">
        <v>58.558782999999998</v>
      </c>
      <c r="H30" s="38">
        <v>53.347045999999999</v>
      </c>
      <c r="I30" s="38">
        <v>66.865916999999996</v>
      </c>
      <c r="J30" s="38">
        <v>54.251216999999997</v>
      </c>
      <c r="K30" s="38">
        <v>56.059648000000003</v>
      </c>
    </row>
    <row r="31" spans="1:11" x14ac:dyDescent="0.3">
      <c r="A31" s="9" t="s">
        <v>16</v>
      </c>
      <c r="B31" s="38">
        <v>35.647891000000001</v>
      </c>
      <c r="C31" s="38">
        <v>37.965015999999999</v>
      </c>
      <c r="D31" s="38">
        <v>41.501092</v>
      </c>
      <c r="E31" s="38">
        <v>51.121492000000003</v>
      </c>
      <c r="F31" s="38">
        <v>45.909829999999999</v>
      </c>
      <c r="G31" s="139">
        <v>35.809167000000002</v>
      </c>
      <c r="H31" s="38">
        <v>40.862153999999997</v>
      </c>
      <c r="I31" s="38">
        <v>37.243901999999999</v>
      </c>
      <c r="J31" s="38">
        <v>35.949039999999997</v>
      </c>
      <c r="K31" s="38">
        <v>44.837066</v>
      </c>
    </row>
    <row r="32" spans="1:11" x14ac:dyDescent="0.3">
      <c r="A32" s="9" t="s">
        <v>14</v>
      </c>
      <c r="B32" s="38">
        <v>18.211144999999998</v>
      </c>
      <c r="C32" s="38">
        <v>16.367428</v>
      </c>
      <c r="D32" s="38">
        <v>21.631367000000001</v>
      </c>
      <c r="E32" s="38">
        <v>21.044150999999999</v>
      </c>
      <c r="F32" s="38">
        <v>25.026737000000001</v>
      </c>
      <c r="G32" s="139">
        <v>25.494322</v>
      </c>
      <c r="H32" s="38">
        <v>21.994751999999998</v>
      </c>
      <c r="I32" s="38">
        <v>23.254750000000001</v>
      </c>
      <c r="J32" s="38">
        <v>16.940149000000002</v>
      </c>
      <c r="K32" s="38">
        <v>22.452867999999999</v>
      </c>
    </row>
    <row r="33" spans="1:11" x14ac:dyDescent="0.3">
      <c r="A33" s="9" t="s">
        <v>15</v>
      </c>
      <c r="B33" s="38">
        <v>24.253478000000001</v>
      </c>
      <c r="C33" s="38">
        <v>23.82864</v>
      </c>
      <c r="D33" s="38">
        <v>23.748023</v>
      </c>
      <c r="E33" s="38">
        <v>24.146429000000001</v>
      </c>
      <c r="F33" s="38">
        <v>23.879360999999999</v>
      </c>
      <c r="G33" s="139">
        <v>18.400507999999999</v>
      </c>
      <c r="H33" s="38">
        <v>22.551393000000001</v>
      </c>
      <c r="I33" s="38">
        <v>35.707264000000002</v>
      </c>
      <c r="J33" s="38">
        <v>41.979576999999999</v>
      </c>
      <c r="K33" s="38">
        <v>17.967196999999999</v>
      </c>
    </row>
    <row r="34" spans="1:11" x14ac:dyDescent="0.3">
      <c r="A34" s="9" t="s">
        <v>21</v>
      </c>
      <c r="B34" s="38">
        <v>11.667781</v>
      </c>
      <c r="C34" s="38">
        <v>21.15559</v>
      </c>
      <c r="D34" s="38">
        <v>18.168265999999999</v>
      </c>
      <c r="E34" s="38">
        <v>16.287233000000001</v>
      </c>
      <c r="F34" s="38">
        <v>20.319856000000001</v>
      </c>
      <c r="G34" s="139">
        <v>29.271661999999999</v>
      </c>
      <c r="H34" s="38">
        <v>18.215304</v>
      </c>
      <c r="I34" s="38">
        <v>16.938110000000002</v>
      </c>
      <c r="J34" s="38">
        <v>10.402317</v>
      </c>
      <c r="K34" s="38">
        <v>27.203097</v>
      </c>
    </row>
    <row r="35" spans="1:11" x14ac:dyDescent="0.3">
      <c r="A35" s="9" t="s">
        <v>19</v>
      </c>
      <c r="B35" s="38">
        <v>17.113078000000002</v>
      </c>
      <c r="C35" s="38">
        <v>14.986212</v>
      </c>
      <c r="D35" s="38">
        <v>14.069596000000001</v>
      </c>
      <c r="E35" s="38">
        <v>16.079056999999999</v>
      </c>
      <c r="F35" s="38">
        <v>14.951542</v>
      </c>
      <c r="G35" s="139">
        <v>15.904866</v>
      </c>
      <c r="H35" s="38">
        <v>14.585437000000001</v>
      </c>
      <c r="I35" s="38">
        <v>14.179403000000001</v>
      </c>
      <c r="J35" s="38">
        <v>11.788624</v>
      </c>
      <c r="K35" s="38">
        <v>11.483029999999999</v>
      </c>
    </row>
    <row r="36" spans="1:11" x14ac:dyDescent="0.3">
      <c r="A36" s="9" t="s">
        <v>13</v>
      </c>
      <c r="B36" s="38">
        <v>13.005578</v>
      </c>
      <c r="C36" s="38">
        <v>11.57737</v>
      </c>
      <c r="D36" s="38">
        <v>13.586679</v>
      </c>
      <c r="E36" s="38">
        <v>12.082701</v>
      </c>
      <c r="F36" s="38">
        <v>14.648788</v>
      </c>
      <c r="G36" s="139">
        <v>16.204771999999998</v>
      </c>
      <c r="H36" s="38">
        <v>13.102734</v>
      </c>
      <c r="I36" s="38">
        <v>14.80335</v>
      </c>
      <c r="J36" s="38">
        <v>13.100562999999999</v>
      </c>
      <c r="K36" s="38">
        <v>17.910969000000001</v>
      </c>
    </row>
    <row r="37" spans="1:11" x14ac:dyDescent="0.3">
      <c r="A37" s="9" t="s">
        <v>26</v>
      </c>
      <c r="B37" s="38">
        <v>11.254752999999999</v>
      </c>
      <c r="C37" s="38">
        <v>9.9575239999999994</v>
      </c>
      <c r="D37" s="38">
        <v>9.0232539999999997</v>
      </c>
      <c r="E37" s="38">
        <v>12.017713000000001</v>
      </c>
      <c r="F37" s="38">
        <v>16.889754</v>
      </c>
      <c r="G37" s="139">
        <v>13.172347</v>
      </c>
      <c r="H37" s="38">
        <v>14.185867999999999</v>
      </c>
      <c r="I37" s="38">
        <v>12.839295999999999</v>
      </c>
      <c r="J37" s="38">
        <v>11.028975000000001</v>
      </c>
      <c r="K37" s="38">
        <v>8.155208</v>
      </c>
    </row>
    <row r="38" spans="1:11" x14ac:dyDescent="0.3">
      <c r="A38" s="9" t="s">
        <v>17</v>
      </c>
      <c r="B38" s="38">
        <v>12.024380000000001</v>
      </c>
      <c r="C38" s="38">
        <v>12.571593</v>
      </c>
      <c r="D38" s="38">
        <v>14.312141</v>
      </c>
      <c r="E38" s="38">
        <v>13.490713</v>
      </c>
      <c r="F38" s="38">
        <v>11.815493999999999</v>
      </c>
      <c r="G38" s="139">
        <v>15.995621999999999</v>
      </c>
      <c r="H38" s="38">
        <v>7.9736739999999999</v>
      </c>
      <c r="I38" s="38">
        <v>20.917579</v>
      </c>
      <c r="J38" s="38">
        <v>14.587177000000001</v>
      </c>
      <c r="K38" s="38">
        <v>18.340119999999999</v>
      </c>
    </row>
    <row r="39" spans="1:11" x14ac:dyDescent="0.3">
      <c r="A39" s="9" t="s">
        <v>20</v>
      </c>
      <c r="B39" s="38">
        <v>10.23251</v>
      </c>
      <c r="C39" s="38">
        <v>13.222695</v>
      </c>
      <c r="D39" s="38">
        <v>14.351874</v>
      </c>
      <c r="E39" s="38">
        <v>10.585739999999999</v>
      </c>
      <c r="F39" s="38">
        <v>11.547936999999999</v>
      </c>
      <c r="G39" s="139">
        <v>12.644462000000001</v>
      </c>
      <c r="H39" s="38">
        <v>14.780942</v>
      </c>
      <c r="I39" s="38">
        <v>11.160733</v>
      </c>
      <c r="J39" s="38">
        <v>9.5207610000000003</v>
      </c>
      <c r="K39" s="38">
        <v>9.0196609999999993</v>
      </c>
    </row>
    <row r="40" spans="1:11" x14ac:dyDescent="0.3">
      <c r="A40" s="9" t="s">
        <v>18</v>
      </c>
      <c r="B40" s="38">
        <v>10.108363000000001</v>
      </c>
      <c r="C40" s="38">
        <v>8.5693129999999993</v>
      </c>
      <c r="D40" s="38">
        <v>8.0744310000000006</v>
      </c>
      <c r="E40" s="38">
        <v>10.844996999999999</v>
      </c>
      <c r="F40" s="38">
        <v>10.719008000000001</v>
      </c>
      <c r="G40" s="139">
        <v>11.678919</v>
      </c>
      <c r="H40" s="38">
        <v>8.4149019999999997</v>
      </c>
      <c r="I40" s="38">
        <v>9.5752970000000008</v>
      </c>
      <c r="J40" s="38">
        <v>11.912547</v>
      </c>
      <c r="K40" s="38">
        <v>10.355161000000001</v>
      </c>
    </row>
    <row r="41" spans="1:11" x14ac:dyDescent="0.3">
      <c r="A41" s="9" t="s">
        <v>23</v>
      </c>
      <c r="B41" s="38">
        <v>6.6390529999999996</v>
      </c>
      <c r="C41" s="38">
        <v>6.0195350000000003</v>
      </c>
      <c r="D41" s="38">
        <v>6.1329840000000004</v>
      </c>
      <c r="E41" s="38">
        <v>6.6054209999999998</v>
      </c>
      <c r="F41" s="38">
        <v>9.5696460000000005</v>
      </c>
      <c r="G41" s="139">
        <v>7.9685790000000001</v>
      </c>
      <c r="H41" s="38">
        <v>6.1859520000000003</v>
      </c>
      <c r="I41" s="38">
        <v>5.8594939999999998</v>
      </c>
      <c r="J41" s="38">
        <v>5.0708440000000001</v>
      </c>
      <c r="K41" s="38">
        <v>5.4441139999999999</v>
      </c>
    </row>
    <row r="42" spans="1:11" x14ac:dyDescent="0.3">
      <c r="A42" s="9" t="s">
        <v>28</v>
      </c>
      <c r="B42" s="38">
        <v>8.991142</v>
      </c>
      <c r="C42" s="38">
        <v>8.2624619999999993</v>
      </c>
      <c r="D42" s="38">
        <v>11.871262</v>
      </c>
      <c r="E42" s="38">
        <v>8.1451729999999998</v>
      </c>
      <c r="F42" s="38">
        <v>7.660952</v>
      </c>
      <c r="G42" s="139">
        <v>7.7135340000000001</v>
      </c>
      <c r="H42" s="38">
        <v>8.0684760000000004</v>
      </c>
      <c r="I42" s="38">
        <v>7.9859419999999997</v>
      </c>
      <c r="J42" s="38">
        <v>9.6784809999999997</v>
      </c>
      <c r="K42" s="38">
        <v>9.7376970000000007</v>
      </c>
    </row>
    <row r="43" spans="1:11" x14ac:dyDescent="0.3">
      <c r="A43" s="9" t="s">
        <v>22</v>
      </c>
      <c r="B43" s="38">
        <v>6.2807459999999997</v>
      </c>
      <c r="C43" s="38">
        <v>7.576219</v>
      </c>
      <c r="D43" s="38">
        <v>6.2721150000000003</v>
      </c>
      <c r="E43" s="38">
        <v>7.3612070000000003</v>
      </c>
      <c r="F43" s="38">
        <v>7.2349949999999996</v>
      </c>
      <c r="G43" s="139">
        <v>7.2804890000000002</v>
      </c>
      <c r="H43" s="38">
        <v>4.4684410000000003</v>
      </c>
      <c r="I43" s="38">
        <v>6.7908309999999998</v>
      </c>
      <c r="J43" s="38">
        <v>3.8787199999999999</v>
      </c>
      <c r="K43" s="38">
        <v>6.8493550000000001</v>
      </c>
    </row>
    <row r="44" spans="1:11" x14ac:dyDescent="0.3">
      <c r="A44" s="9" t="s">
        <v>24</v>
      </c>
      <c r="B44" s="38">
        <v>7.0081920000000002</v>
      </c>
      <c r="C44" s="38">
        <v>5.3676060000000003</v>
      </c>
      <c r="D44" s="38">
        <v>4.6843690000000002</v>
      </c>
      <c r="E44" s="38">
        <v>6.5124510000000004</v>
      </c>
      <c r="F44" s="38">
        <v>8.0851459999999999</v>
      </c>
      <c r="G44" s="139">
        <v>5.7291730000000003</v>
      </c>
      <c r="H44" s="38">
        <v>6.0075830000000003</v>
      </c>
      <c r="I44" s="38">
        <v>4.5590869999999999</v>
      </c>
      <c r="J44" s="38">
        <v>5.6655059999999997</v>
      </c>
      <c r="K44" s="38">
        <v>10.193028999999999</v>
      </c>
    </row>
    <row r="45" spans="1:11" x14ac:dyDescent="0.3">
      <c r="A45" s="9" t="s">
        <v>25</v>
      </c>
      <c r="B45" s="38">
        <v>6.3204079999999996</v>
      </c>
      <c r="C45" s="38">
        <v>5.9550210000000003</v>
      </c>
      <c r="D45" s="38">
        <v>6.0347</v>
      </c>
      <c r="E45" s="38">
        <v>6.8668630000000004</v>
      </c>
      <c r="F45" s="38">
        <v>6.2180369999999998</v>
      </c>
      <c r="G45" s="139">
        <v>7.452636</v>
      </c>
      <c r="H45" s="38">
        <v>5.4645859999999997</v>
      </c>
      <c r="I45" s="38">
        <v>6.9187289999999999</v>
      </c>
      <c r="J45" s="38">
        <v>4.9107519999999996</v>
      </c>
      <c r="K45" s="38">
        <v>7.3023040000000004</v>
      </c>
    </row>
    <row r="46" spans="1:11" x14ac:dyDescent="0.3">
      <c r="A46" s="9" t="s">
        <v>29</v>
      </c>
      <c r="B46" s="38">
        <v>3.1745190000000001</v>
      </c>
      <c r="C46" s="38">
        <v>3.0793490000000001</v>
      </c>
      <c r="D46" s="38">
        <v>2.9086630000000002</v>
      </c>
      <c r="E46" s="38">
        <v>2.813704</v>
      </c>
      <c r="F46" s="38">
        <v>3.7717719999999999</v>
      </c>
      <c r="G46" s="139">
        <v>2.9120889999999999</v>
      </c>
      <c r="H46" s="38">
        <v>2.93737</v>
      </c>
      <c r="I46" s="38">
        <v>2.9410850000000002</v>
      </c>
      <c r="J46" s="38" t="s">
        <v>158</v>
      </c>
      <c r="K46" s="38">
        <v>1.911789</v>
      </c>
    </row>
    <row r="47" spans="1:11" x14ac:dyDescent="0.3">
      <c r="A47" s="9" t="s">
        <v>27</v>
      </c>
      <c r="B47" s="38">
        <v>3.3749389999999999</v>
      </c>
      <c r="C47" s="38">
        <v>2.8622550000000002</v>
      </c>
      <c r="D47" s="38">
        <v>2.39771</v>
      </c>
      <c r="E47" s="38">
        <v>2.4758439999999999</v>
      </c>
      <c r="F47" s="38">
        <v>2.939324</v>
      </c>
      <c r="G47" s="139">
        <v>2.6182859999999999</v>
      </c>
      <c r="H47" s="38">
        <v>2.4987740000000001</v>
      </c>
      <c r="I47" s="38">
        <v>4.577572</v>
      </c>
      <c r="J47" s="38">
        <v>3.103275</v>
      </c>
      <c r="K47" s="38">
        <v>2.6173709999999999</v>
      </c>
    </row>
    <row r="48" spans="1:11" x14ac:dyDescent="0.3">
      <c r="A48" s="9" t="s">
        <v>31</v>
      </c>
      <c r="B48" s="38">
        <v>2.0834160000000002</v>
      </c>
      <c r="C48" s="38">
        <v>2.3306049999999998</v>
      </c>
      <c r="D48" s="38">
        <v>2.4692409999999998</v>
      </c>
      <c r="E48" s="38">
        <v>2.5554429999999999</v>
      </c>
      <c r="F48" s="38">
        <v>2.5646819999999999</v>
      </c>
      <c r="G48" s="139">
        <v>3.2881939999999998</v>
      </c>
      <c r="H48" s="38">
        <v>2.1144859999999999</v>
      </c>
      <c r="I48" s="38">
        <v>2.1984159999999999</v>
      </c>
      <c r="J48" s="38">
        <v>2.9020260000000002</v>
      </c>
      <c r="K48" s="38">
        <v>2.4093770000000001</v>
      </c>
    </row>
    <row r="49" spans="1:11" x14ac:dyDescent="0.3">
      <c r="A49" s="83" t="s">
        <v>6</v>
      </c>
      <c r="B49" s="84" t="s">
        <v>147</v>
      </c>
      <c r="C49" s="84" t="s">
        <v>148</v>
      </c>
      <c r="D49" s="84" t="s">
        <v>149</v>
      </c>
      <c r="E49" s="84" t="s">
        <v>150</v>
      </c>
      <c r="F49" s="84" t="s">
        <v>151</v>
      </c>
      <c r="G49" s="84" t="s">
        <v>152</v>
      </c>
      <c r="H49" s="84" t="s">
        <v>153</v>
      </c>
      <c r="I49" s="84" t="s">
        <v>154</v>
      </c>
      <c r="J49" s="84" t="s">
        <v>155</v>
      </c>
      <c r="K49" s="84" t="s">
        <v>156</v>
      </c>
    </row>
    <row r="50" spans="1:11" x14ac:dyDescent="0.3">
      <c r="A50" s="22" t="s">
        <v>157</v>
      </c>
      <c r="B50" s="24">
        <v>533.22021119250246</v>
      </c>
      <c r="C50" s="24">
        <v>555.29562126253245</v>
      </c>
      <c r="D50" s="24">
        <v>548.48312245202089</v>
      </c>
      <c r="E50" s="24">
        <v>579.32014668373392</v>
      </c>
      <c r="F50" s="24">
        <v>582.68359966603828</v>
      </c>
      <c r="G50" s="138">
        <v>663.29792067194694</v>
      </c>
      <c r="H50" s="24">
        <v>559.86079291315752</v>
      </c>
      <c r="I50" s="24">
        <v>616.37005188902003</v>
      </c>
      <c r="J50" s="24">
        <v>580.42550272038648</v>
      </c>
      <c r="K50" s="24">
        <v>576.96397525075281</v>
      </c>
    </row>
    <row r="51" spans="1:11" x14ac:dyDescent="0.3">
      <c r="A51" s="9" t="s">
        <v>8</v>
      </c>
      <c r="B51" s="38">
        <v>58.679407826489786</v>
      </c>
      <c r="C51" s="38">
        <v>64.261018241543624</v>
      </c>
      <c r="D51" s="38">
        <v>72.284950476567062</v>
      </c>
      <c r="E51" s="38">
        <v>69.730213130985831</v>
      </c>
      <c r="F51" s="38">
        <v>63.523129598537011</v>
      </c>
      <c r="G51" s="139">
        <v>105.32171989346523</v>
      </c>
      <c r="H51" s="38">
        <v>80.876529231291485</v>
      </c>
      <c r="I51" s="38">
        <v>89.505448835031657</v>
      </c>
      <c r="J51" s="38">
        <v>89.914566461321371</v>
      </c>
      <c r="K51" s="38">
        <v>73.808630740737712</v>
      </c>
    </row>
    <row r="52" spans="1:11" x14ac:dyDescent="0.3">
      <c r="A52" s="9" t="s">
        <v>9</v>
      </c>
      <c r="B52" s="38">
        <v>71.19911780742747</v>
      </c>
      <c r="C52" s="38">
        <v>81.822370775921087</v>
      </c>
      <c r="D52" s="38">
        <v>69.089946723727138</v>
      </c>
      <c r="E52" s="38">
        <v>72.280858417154008</v>
      </c>
      <c r="F52" s="38">
        <v>77.340578813637947</v>
      </c>
      <c r="G52" s="139">
        <v>86.219897743220542</v>
      </c>
      <c r="H52" s="38">
        <v>66.713305843497622</v>
      </c>
      <c r="I52" s="38">
        <v>71.122499268915078</v>
      </c>
      <c r="J52" s="38">
        <v>74.140668132140007</v>
      </c>
      <c r="K52" s="38">
        <v>71.336920662231535</v>
      </c>
    </row>
    <row r="53" spans="1:11" x14ac:dyDescent="0.3">
      <c r="A53" s="9" t="s">
        <v>10</v>
      </c>
      <c r="B53" s="38">
        <v>62.352847554781569</v>
      </c>
      <c r="C53" s="38">
        <v>68.885530295549017</v>
      </c>
      <c r="D53" s="38">
        <v>71.183537071763027</v>
      </c>
      <c r="E53" s="38">
        <v>73.669660101827844</v>
      </c>
      <c r="F53" s="38">
        <v>61.451151154016557</v>
      </c>
      <c r="G53" s="139">
        <v>80.885966261501267</v>
      </c>
      <c r="H53" s="38">
        <v>65.261512267788873</v>
      </c>
      <c r="I53" s="38">
        <v>64.14546828504281</v>
      </c>
      <c r="J53" s="38">
        <v>69.12144119674106</v>
      </c>
      <c r="K53" s="38">
        <v>67.79015312413587</v>
      </c>
    </row>
    <row r="54" spans="1:11" x14ac:dyDescent="0.3">
      <c r="A54" s="9" t="s">
        <v>12</v>
      </c>
      <c r="B54" s="38">
        <v>57.656989015169444</v>
      </c>
      <c r="C54" s="38">
        <v>49.962437381893189</v>
      </c>
      <c r="D54" s="38">
        <v>50.272415669724481</v>
      </c>
      <c r="E54" s="38">
        <v>66.235074714898587</v>
      </c>
      <c r="F54" s="38">
        <v>52.138878305005193</v>
      </c>
      <c r="G54" s="139">
        <v>70.650755046717705</v>
      </c>
      <c r="H54" s="38">
        <v>59.101768433592113</v>
      </c>
      <c r="I54" s="38">
        <v>70.559412405199751</v>
      </c>
      <c r="J54" s="38">
        <v>55.375895434952653</v>
      </c>
      <c r="K54" s="38">
        <v>67.761820752862945</v>
      </c>
    </row>
    <row r="55" spans="1:11" x14ac:dyDescent="0.3">
      <c r="A55" s="9" t="s">
        <v>13</v>
      </c>
      <c r="B55" s="38">
        <v>27.144547547296167</v>
      </c>
      <c r="C55" s="38">
        <v>27.982820816963358</v>
      </c>
      <c r="D55" s="38">
        <v>29.557316397784405</v>
      </c>
      <c r="E55" s="38">
        <v>27.270377173904478</v>
      </c>
      <c r="F55" s="38">
        <v>31.955906095018406</v>
      </c>
      <c r="G55" s="139">
        <v>30.417306287089179</v>
      </c>
      <c r="H55" s="38">
        <v>29.620554549584782</v>
      </c>
      <c r="I55" s="38">
        <v>29.269028595511003</v>
      </c>
      <c r="J55" s="38">
        <v>29.027651274538279</v>
      </c>
      <c r="K55" s="38">
        <v>31.611451761954687</v>
      </c>
    </row>
    <row r="56" spans="1:11" x14ac:dyDescent="0.3">
      <c r="A56" s="9" t="s">
        <v>14</v>
      </c>
      <c r="B56" s="38">
        <v>22.153192224843373</v>
      </c>
      <c r="C56" s="38">
        <v>22.310826371293377</v>
      </c>
      <c r="D56" s="38">
        <v>24.506235738165987</v>
      </c>
      <c r="E56" s="38">
        <v>24.936898322165867</v>
      </c>
      <c r="F56" s="38">
        <v>30.376097142862129</v>
      </c>
      <c r="G56" s="139">
        <v>31.847445434409135</v>
      </c>
      <c r="H56" s="38">
        <v>25.963833380781374</v>
      </c>
      <c r="I56" s="38">
        <v>27.003452659111975</v>
      </c>
      <c r="J56" s="38">
        <v>21.479910330106101</v>
      </c>
      <c r="K56" s="38">
        <v>25.977775998551849</v>
      </c>
    </row>
    <row r="57" spans="1:11" x14ac:dyDescent="0.3">
      <c r="A57" s="9" t="s">
        <v>15</v>
      </c>
      <c r="B57" s="38">
        <v>27.425332370333852</v>
      </c>
      <c r="C57" s="38">
        <v>26.842442686841984</v>
      </c>
      <c r="D57" s="38">
        <v>24.34537564952559</v>
      </c>
      <c r="E57" s="38">
        <v>28.948355927008343</v>
      </c>
      <c r="F57" s="38">
        <v>28.180731497159261</v>
      </c>
      <c r="G57" s="139">
        <v>21.385231760210687</v>
      </c>
      <c r="H57" s="38">
        <v>24.652376136187421</v>
      </c>
      <c r="I57" s="38">
        <v>39.569181059450251</v>
      </c>
      <c r="J57" s="38">
        <v>38.758549936687089</v>
      </c>
      <c r="K57" s="38">
        <v>20.78745817248226</v>
      </c>
    </row>
    <row r="58" spans="1:11" x14ac:dyDescent="0.3">
      <c r="A58" s="9" t="s">
        <v>16</v>
      </c>
      <c r="B58" s="38">
        <v>18.643180468301551</v>
      </c>
      <c r="C58" s="38">
        <v>19.481147117440138</v>
      </c>
      <c r="D58" s="38">
        <v>21.272957523780274</v>
      </c>
      <c r="E58" s="38">
        <v>26.349389419192153</v>
      </c>
      <c r="F58" s="38">
        <v>23.994410007123491</v>
      </c>
      <c r="G58" s="139">
        <v>18.294940351771285</v>
      </c>
      <c r="H58" s="38">
        <v>20.913627516045871</v>
      </c>
      <c r="I58" s="38">
        <v>19.50194056378276</v>
      </c>
      <c r="J58" s="38">
        <v>19.095288706065919</v>
      </c>
      <c r="K58" s="38">
        <v>23.217105314076889</v>
      </c>
    </row>
    <row r="59" spans="1:11" x14ac:dyDescent="0.3">
      <c r="A59" s="9" t="s">
        <v>17</v>
      </c>
      <c r="B59" s="38">
        <v>18.489464126802144</v>
      </c>
      <c r="C59" s="38">
        <v>19.404090229355887</v>
      </c>
      <c r="D59" s="38">
        <v>20.890962238899561</v>
      </c>
      <c r="E59" s="38">
        <v>21.642761046420361</v>
      </c>
      <c r="F59" s="38">
        <v>18.079660366364863</v>
      </c>
      <c r="G59" s="139">
        <v>24.181990559319438</v>
      </c>
      <c r="H59" s="38">
        <v>17.509828348147288</v>
      </c>
      <c r="I59" s="38">
        <v>28.790382774591855</v>
      </c>
      <c r="J59" s="38">
        <v>19.568689906380229</v>
      </c>
      <c r="K59" s="38">
        <v>24.506270514616585</v>
      </c>
    </row>
    <row r="60" spans="1:11" x14ac:dyDescent="0.3">
      <c r="A60" s="9" t="s">
        <v>18</v>
      </c>
      <c r="B60" s="38">
        <v>18.701940929345394</v>
      </c>
      <c r="C60" s="38">
        <v>17.335888134069339</v>
      </c>
      <c r="D60" s="38">
        <v>15.615787058550207</v>
      </c>
      <c r="E60" s="38">
        <v>19.53018586362311</v>
      </c>
      <c r="F60" s="38">
        <v>19.304617939424382</v>
      </c>
      <c r="G60" s="139">
        <v>21.496854058124217</v>
      </c>
      <c r="H60" s="38">
        <v>17.869361313618448</v>
      </c>
      <c r="I60" s="38">
        <v>18.065937187199385</v>
      </c>
      <c r="J60" s="38">
        <v>23.32243806812248</v>
      </c>
      <c r="K60" s="38">
        <v>19.942128667691115</v>
      </c>
    </row>
    <row r="61" spans="1:11" x14ac:dyDescent="0.3">
      <c r="A61" s="9" t="s">
        <v>19</v>
      </c>
      <c r="B61" s="38">
        <v>19.104724642829517</v>
      </c>
      <c r="C61" s="38">
        <v>16.806023961770713</v>
      </c>
      <c r="D61" s="38">
        <v>15.41395861508536</v>
      </c>
      <c r="E61" s="38">
        <v>17.449221031289799</v>
      </c>
      <c r="F61" s="38">
        <v>16.826117305850637</v>
      </c>
      <c r="G61" s="139">
        <v>17.395539313099597</v>
      </c>
      <c r="H61" s="38">
        <v>17.204436641566918</v>
      </c>
      <c r="I61" s="38">
        <v>16.582504998460646</v>
      </c>
      <c r="J61" s="38">
        <v>13.376771949563556</v>
      </c>
      <c r="K61" s="38">
        <v>11.984725169848927</v>
      </c>
    </row>
    <row r="62" spans="1:11" x14ac:dyDescent="0.3">
      <c r="A62" s="9" t="s">
        <v>20</v>
      </c>
      <c r="B62" s="38">
        <v>14.633813890280297</v>
      </c>
      <c r="C62" s="38">
        <v>14.293212782376187</v>
      </c>
      <c r="D62" s="38">
        <v>15.124606364724166</v>
      </c>
      <c r="E62" s="38">
        <v>14.513815132199641</v>
      </c>
      <c r="F62" s="38">
        <v>14.662824378881592</v>
      </c>
      <c r="G62" s="139">
        <v>16.732850658421039</v>
      </c>
      <c r="H62" s="38">
        <v>16.615076036475493</v>
      </c>
      <c r="I62" s="38">
        <v>15.015122097525019</v>
      </c>
      <c r="J62" s="38">
        <v>14.264950850096877</v>
      </c>
      <c r="K62" s="38">
        <v>11.404665238908839</v>
      </c>
    </row>
    <row r="63" spans="1:11" x14ac:dyDescent="0.3">
      <c r="A63" s="9" t="s">
        <v>21</v>
      </c>
      <c r="B63" s="38">
        <v>9.4213126905674223</v>
      </c>
      <c r="C63" s="38">
        <v>14.433460816788656</v>
      </c>
      <c r="D63" s="38">
        <v>13.338281874682096</v>
      </c>
      <c r="E63" s="38">
        <v>11.575631636708668</v>
      </c>
      <c r="F63" s="38">
        <v>14.818931077682407</v>
      </c>
      <c r="G63" s="139">
        <v>19.421102106597168</v>
      </c>
      <c r="H63" s="38">
        <v>12.792454322891194</v>
      </c>
      <c r="I63" s="38">
        <v>12.293445324807266</v>
      </c>
      <c r="J63" s="38">
        <v>7.1855827545750079</v>
      </c>
      <c r="K63" s="38">
        <v>19.921931498674226</v>
      </c>
    </row>
    <row r="64" spans="1:11" x14ac:dyDescent="0.3">
      <c r="A64" s="9" t="s">
        <v>22</v>
      </c>
      <c r="B64" s="38">
        <v>11.96754708265224</v>
      </c>
      <c r="C64" s="38">
        <v>12.576048345530868</v>
      </c>
      <c r="D64" s="38">
        <v>9.8918286561263393</v>
      </c>
      <c r="E64" s="38">
        <v>10.200478676611631</v>
      </c>
      <c r="F64" s="38">
        <v>10.093279595741935</v>
      </c>
      <c r="G64" s="139">
        <v>11.477750345714206</v>
      </c>
      <c r="H64" s="38">
        <v>8.7316726531191957</v>
      </c>
      <c r="I64" s="38">
        <v>11.345406708863816</v>
      </c>
      <c r="J64" s="38">
        <v>8.23837264205876</v>
      </c>
      <c r="K64" s="38">
        <v>7.5363775141236458</v>
      </c>
    </row>
    <row r="65" spans="1:17" x14ac:dyDescent="0.3">
      <c r="A65" s="9" t="s">
        <v>23</v>
      </c>
      <c r="B65" s="38">
        <v>8.8499407986332397</v>
      </c>
      <c r="C65" s="38">
        <v>7.8786596506366982</v>
      </c>
      <c r="D65" s="38">
        <v>8.9674509433011753</v>
      </c>
      <c r="E65" s="38">
        <v>8.5423410815739853</v>
      </c>
      <c r="F65" s="38">
        <v>11.364617025320513</v>
      </c>
      <c r="G65" s="139">
        <v>10.554656727739973</v>
      </c>
      <c r="H65" s="38">
        <v>7.3274040360241495</v>
      </c>
      <c r="I65" s="38">
        <v>7.7302148328532629</v>
      </c>
      <c r="J65" s="38">
        <v>7.9063386728526179</v>
      </c>
      <c r="K65" s="38">
        <v>6.6260375168629597</v>
      </c>
    </row>
    <row r="66" spans="1:17" x14ac:dyDescent="0.3">
      <c r="A66" s="9" t="s">
        <v>24</v>
      </c>
      <c r="B66" s="38">
        <v>8.5107611205612059</v>
      </c>
      <c r="C66" s="38">
        <v>8.6569331751199066</v>
      </c>
      <c r="D66" s="38">
        <v>8.3927113645021816</v>
      </c>
      <c r="E66" s="38">
        <v>11.070254032503305</v>
      </c>
      <c r="F66" s="38">
        <v>11.533473817531128</v>
      </c>
      <c r="G66" s="139">
        <v>8.3812676924281675</v>
      </c>
      <c r="H66" s="38">
        <v>9.0319002825903318</v>
      </c>
      <c r="I66" s="38">
        <v>7.3451581543309663</v>
      </c>
      <c r="J66" s="38">
        <v>8.823761643463806</v>
      </c>
      <c r="K66" s="38">
        <v>12.112768421461718</v>
      </c>
    </row>
    <row r="67" spans="1:17" x14ac:dyDescent="0.3">
      <c r="A67" s="9" t="s">
        <v>25</v>
      </c>
      <c r="B67" s="38">
        <v>7.6490208447514147</v>
      </c>
      <c r="C67" s="38">
        <v>7.1243970148287223</v>
      </c>
      <c r="D67" s="38">
        <v>7.6238583288947552</v>
      </c>
      <c r="E67" s="38">
        <v>8.0532994826541859</v>
      </c>
      <c r="F67" s="38">
        <v>7.7250723216745234</v>
      </c>
      <c r="G67" s="139">
        <v>8.9060376370273797</v>
      </c>
      <c r="H67" s="38">
        <v>7.5789986667825353</v>
      </c>
      <c r="I67" s="38">
        <v>8.2280983748485284</v>
      </c>
      <c r="J67" s="38">
        <v>6.4774534178600156</v>
      </c>
      <c r="K67" s="38">
        <v>8.0343208894978329</v>
      </c>
    </row>
    <row r="68" spans="1:17" x14ac:dyDescent="0.3">
      <c r="A68" s="9" t="s">
        <v>26</v>
      </c>
      <c r="B68" s="38">
        <v>5.9167777905218175</v>
      </c>
      <c r="C68" s="38">
        <v>5.1222767050076419</v>
      </c>
      <c r="D68" s="38">
        <v>4.6440440397782634</v>
      </c>
      <c r="E68" s="38">
        <v>6.145354124493525</v>
      </c>
      <c r="F68" s="38">
        <v>8.8562496294445605</v>
      </c>
      <c r="G68" s="139">
        <v>6.8009203558954097</v>
      </c>
      <c r="H68" s="38">
        <v>7.1557502637157535</v>
      </c>
      <c r="I68" s="38">
        <v>6.9549878064419532</v>
      </c>
      <c r="J68" s="38">
        <v>5.8867672711174857</v>
      </c>
      <c r="K68" s="38">
        <v>4.0298436712195507</v>
      </c>
    </row>
    <row r="69" spans="1:17" x14ac:dyDescent="0.3">
      <c r="A69" s="9" t="s">
        <v>27</v>
      </c>
      <c r="B69" s="38">
        <v>7.7890281489622559</v>
      </c>
      <c r="C69" s="38">
        <v>7.0762369321342717</v>
      </c>
      <c r="D69" s="38">
        <v>6.6626961505499924</v>
      </c>
      <c r="E69" s="38">
        <v>6.8754227887481125</v>
      </c>
      <c r="F69" s="38">
        <v>6.1371141075235141</v>
      </c>
      <c r="G69" s="139">
        <v>5.5462322385909699</v>
      </c>
      <c r="H69" s="38">
        <v>6.3398375119053041</v>
      </c>
      <c r="I69" s="38">
        <v>10.818667269850634</v>
      </c>
      <c r="J69" s="38">
        <v>6.0140680800115138</v>
      </c>
      <c r="K69" s="38">
        <v>7.2824777744496814</v>
      </c>
    </row>
    <row r="70" spans="1:17" x14ac:dyDescent="0.3">
      <c r="A70" s="9" t="s">
        <v>28</v>
      </c>
      <c r="B70" s="38">
        <v>4.5908459737045408</v>
      </c>
      <c r="C70" s="38">
        <v>4.1586270555071332</v>
      </c>
      <c r="D70" s="38">
        <v>5.8053439866245773</v>
      </c>
      <c r="E70" s="38">
        <v>3.9808439158684035</v>
      </c>
      <c r="F70" s="38">
        <v>3.9072970339464863</v>
      </c>
      <c r="G70" s="139">
        <v>3.8253286535841671</v>
      </c>
      <c r="H70" s="38">
        <v>4.0835853532108439</v>
      </c>
      <c r="I70" s="38">
        <v>4.2289148241543257</v>
      </c>
      <c r="J70" s="38">
        <v>4.2795747410969094</v>
      </c>
      <c r="K70" s="38">
        <v>4.9699871564168721</v>
      </c>
    </row>
    <row r="71" spans="1:17" x14ac:dyDescent="0.3">
      <c r="A71" s="9" t="s">
        <v>29</v>
      </c>
      <c r="B71" s="38">
        <v>3.7695329896104877</v>
      </c>
      <c r="C71" s="38">
        <v>3.7392726196111346</v>
      </c>
      <c r="D71" s="38">
        <v>3.7528260985897228</v>
      </c>
      <c r="E71" s="38">
        <v>3.4818655373979097</v>
      </c>
      <c r="F71" s="38">
        <v>4.4522659836189087</v>
      </c>
      <c r="G71" s="139">
        <v>3.5365313940154448</v>
      </c>
      <c r="H71" s="38">
        <v>3.425636123443232</v>
      </c>
      <c r="I71" s="38">
        <v>3.1984004662496366</v>
      </c>
      <c r="J71" s="38">
        <v>1.8217914672881219</v>
      </c>
      <c r="K71" s="38">
        <v>2.0770992073444283</v>
      </c>
    </row>
    <row r="72" spans="1:17" x14ac:dyDescent="0.3">
      <c r="A72" s="9" t="s">
        <v>30</v>
      </c>
      <c r="B72" s="38">
        <v>3.3193651893364557</v>
      </c>
      <c r="C72" s="38">
        <v>3.0218838335707301</v>
      </c>
      <c r="D72" s="38">
        <v>2.6114310451762788</v>
      </c>
      <c r="E72" s="38">
        <v>2.8943712639025443</v>
      </c>
      <c r="F72" s="38">
        <v>3.1610002103167938</v>
      </c>
      <c r="G72" s="139">
        <v>3.2489274300251423</v>
      </c>
      <c r="H72" s="38">
        <v>3.5550699590211159</v>
      </c>
      <c r="I72" s="38">
        <v>2.7075909201554729</v>
      </c>
      <c r="J72" s="38">
        <v>2.1258361914136299</v>
      </c>
      <c r="K72" s="38">
        <v>2.4004188658916767</v>
      </c>
    </row>
    <row r="73" spans="1:17" x14ac:dyDescent="0.3">
      <c r="A73" s="9" t="s">
        <v>31</v>
      </c>
      <c r="B73" s="38">
        <v>2.4098218010487886</v>
      </c>
      <c r="C73" s="38">
        <v>2.6778506811426595</v>
      </c>
      <c r="D73" s="38">
        <v>2.7784264907218121</v>
      </c>
      <c r="E73" s="38">
        <v>2.778221697424847</v>
      </c>
      <c r="F73" s="38">
        <v>2.9448245926071208</v>
      </c>
      <c r="G73" s="139">
        <v>3.5165835372926728</v>
      </c>
      <c r="H73" s="38">
        <v>2.8508554120147753</v>
      </c>
      <c r="I73" s="38">
        <v>2.7365745772202676</v>
      </c>
      <c r="J73" s="38">
        <v>1.8707637555926291</v>
      </c>
      <c r="K73" s="38">
        <v>2.3722458458432314</v>
      </c>
    </row>
    <row r="74" spans="1:17" x14ac:dyDescent="0.3">
      <c r="A74" s="8" t="s">
        <v>159</v>
      </c>
      <c r="B74" s="8"/>
      <c r="C74" s="8"/>
      <c r="D74" s="8"/>
      <c r="E74" s="8"/>
      <c r="F74" s="8"/>
      <c r="G74" s="35"/>
      <c r="H74" s="8"/>
      <c r="I74" s="8"/>
      <c r="J74" s="8"/>
      <c r="K74" s="8"/>
    </row>
    <row r="75" spans="1:17" ht="15.6" customHeight="1" x14ac:dyDescent="0.3">
      <c r="A75" s="262" t="s">
        <v>160</v>
      </c>
      <c r="B75" s="262"/>
      <c r="C75" s="262"/>
      <c r="D75" s="262"/>
      <c r="E75" s="262"/>
      <c r="F75" s="262"/>
      <c r="G75" s="262"/>
      <c r="H75" s="262"/>
      <c r="I75" s="262"/>
      <c r="J75" s="262"/>
      <c r="K75" s="262"/>
      <c r="L75" s="8"/>
      <c r="M75" s="8"/>
      <c r="N75" s="8"/>
      <c r="O75" s="8"/>
      <c r="P75" s="8"/>
      <c r="Q75" s="8"/>
    </row>
    <row r="76" spans="1:17" ht="15" customHeight="1" x14ac:dyDescent="0.3">
      <c r="A76" s="47" t="s">
        <v>161</v>
      </c>
      <c r="B76" s="47"/>
      <c r="C76" s="47"/>
      <c r="D76" s="47"/>
      <c r="E76" s="47"/>
      <c r="F76" s="47"/>
      <c r="G76" s="47"/>
      <c r="H76" s="47"/>
      <c r="I76" s="47"/>
      <c r="J76" s="47"/>
      <c r="K76" s="47"/>
      <c r="L76" s="8"/>
      <c r="M76" s="8"/>
      <c r="N76" s="8"/>
      <c r="O76" s="8"/>
      <c r="P76" s="8"/>
      <c r="Q76" s="8"/>
    </row>
    <row r="77" spans="1:17" ht="13.35" customHeight="1" x14ac:dyDescent="0.3">
      <c r="A77" s="35" t="s">
        <v>37</v>
      </c>
      <c r="B77" s="8"/>
      <c r="C77" s="8"/>
      <c r="D77" s="8"/>
      <c r="E77" s="8"/>
      <c r="F77" s="8"/>
      <c r="G77" s="35"/>
      <c r="H77" s="8"/>
      <c r="I77" s="8"/>
      <c r="J77" s="8"/>
      <c r="K77" s="8"/>
      <c r="L77" s="33"/>
      <c r="M77" s="33"/>
      <c r="N77" s="33"/>
      <c r="O77" s="33"/>
      <c r="P77" s="33"/>
      <c r="Q77" s="33"/>
    </row>
    <row r="78" spans="1:17" x14ac:dyDescent="0.3">
      <c r="A78" s="35" t="s">
        <v>38</v>
      </c>
      <c r="B78" s="8"/>
      <c r="C78" s="8"/>
      <c r="D78" s="8"/>
      <c r="E78" s="8"/>
      <c r="F78" s="8"/>
      <c r="G78" s="35"/>
      <c r="H78" s="8"/>
      <c r="I78" s="8"/>
      <c r="J78" s="8"/>
      <c r="K78" s="8"/>
      <c r="L78" s="8"/>
      <c r="M78" s="8"/>
      <c r="N78" s="8"/>
      <c r="O78" s="8"/>
      <c r="P78" s="8"/>
      <c r="Q78" s="8"/>
    </row>
    <row r="79" spans="1:17" x14ac:dyDescent="0.3">
      <c r="L79" s="8"/>
      <c r="M79" s="8"/>
      <c r="N79" s="8"/>
      <c r="O79" s="8"/>
      <c r="P79" s="8"/>
      <c r="Q79" s="34"/>
    </row>
    <row r="80" spans="1:17" x14ac:dyDescent="0.3">
      <c r="A80" s="29"/>
      <c r="B80" s="30"/>
      <c r="C80" s="30"/>
      <c r="D80" s="30"/>
      <c r="E80" s="30"/>
      <c r="F80" s="30"/>
      <c r="G80" s="31"/>
      <c r="H80" s="30"/>
      <c r="I80" s="30"/>
      <c r="J80" s="30"/>
      <c r="K80" s="30"/>
    </row>
    <row r="81" spans="1:11" s="30" customFormat="1" x14ac:dyDescent="0.3">
      <c r="A81" s="1"/>
      <c r="B81" s="1"/>
      <c r="C81" s="1"/>
      <c r="D81" s="1"/>
      <c r="E81" s="1"/>
      <c r="F81" s="1"/>
      <c r="G81" s="12"/>
      <c r="H81" s="1"/>
      <c r="I81" s="1"/>
      <c r="J81" s="1"/>
      <c r="K81" s="1"/>
    </row>
  </sheetData>
  <customSheetViews>
    <customSheetView guid="{78DF3811-5B27-4544-831B-FBB770B19778}" scale="90" hiddenColumns="1" topLeftCell="A43">
      <selection activeCell="J59" sqref="J59"/>
      <pageMargins left="0" right="0" top="0" bottom="0" header="0" footer="0"/>
      <pageSetup orientation="portrait" horizontalDpi="300" verticalDpi="300" r:id="rId1"/>
    </customSheetView>
    <customSheetView guid="{43941540-ECC5-4C5D-B15E-7850E9ACA1D8}" scale="90" hiddenColumns="1" topLeftCell="A19">
      <selection activeCell="L55" sqref="L55"/>
      <pageMargins left="0" right="0" top="0" bottom="0" header="0" footer="0"/>
      <pageSetup orientation="portrait" horizontalDpi="300" verticalDpi="300"/>
    </customSheetView>
    <customSheetView guid="{936B7E27-CDB4-4594-8D4B-C7775DC8E409}" scale="90" hiddenColumns="1">
      <selection activeCell="M5" sqref="M5"/>
      <pageMargins left="0" right="0" top="0" bottom="0" header="0" footer="0"/>
      <pageSetup orientation="portrait" horizontalDpi="300" verticalDpi="300"/>
    </customSheetView>
    <customSheetView guid="{D31C89C7-488D-467C-912C-C38A0FE0CC32}" scale="90" hiddenColumns="1" topLeftCell="A43">
      <selection activeCell="J59" sqref="J59"/>
      <pageMargins left="0" right="0" top="0" bottom="0" header="0" footer="0"/>
      <pageSetup orientation="portrait" horizontalDpi="300" verticalDpi="300" r:id="rId2"/>
    </customSheetView>
  </customSheetViews>
  <mergeCells count="1">
    <mergeCell ref="A75:K75"/>
  </mergeCells>
  <pageMargins left="0.7" right="0.7" top="0.75" bottom="0.75" header="0.3" footer="0.3"/>
  <pageSetup orientation="portrait" horizontalDpi="300" verticalDpi="300"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B45DE4AB8827439C1553A049603D34" ma:contentTypeVersion="10" ma:contentTypeDescription="Create a new document." ma:contentTypeScope="" ma:versionID="793e6e9fd0d209b634378184e4415b9c">
  <xsd:schema xmlns:xsd="http://www.w3.org/2001/XMLSchema" xmlns:xs="http://www.w3.org/2001/XMLSchema" xmlns:p="http://schemas.microsoft.com/office/2006/metadata/properties" xmlns:ns2="19f69faf-fa35-44a6-98a2-c1290d0bfbbe" xmlns:ns3="58d84961-e0c8-4fd4-acf2-261a3786e50a" targetNamespace="http://schemas.microsoft.com/office/2006/metadata/properties" ma:root="true" ma:fieldsID="60631b539fc1b25f3dc68ed7dbb03251" ns2:_="" ns3:_="">
    <xsd:import namespace="19f69faf-fa35-44a6-98a2-c1290d0bfbbe"/>
    <xsd:import namespace="58d84961-e0c8-4fd4-acf2-261a3786e5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69faf-fa35-44a6-98a2-c1290d0bf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9a6d3d4-33f0-472c-bd07-0c75d32e364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d84961-e0c8-4fd4-acf2-261a3786e5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daf1ea9-9a84-46fc-ac7f-ca91474b0a42}" ma:internalName="TaxCatchAll" ma:showField="CatchAllData" ma:web="58d84961-e0c8-4fd4-acf2-261a3786e5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d84961-e0c8-4fd4-acf2-261a3786e50a" xsi:nil="true"/>
    <lcf76f155ced4ddcb4097134ff3c332f xmlns="19f69faf-fa35-44a6-98a2-c1290d0bfbb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F5E1C6-C46F-4155-BDE4-C3D8F18A0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69faf-fa35-44a6-98a2-c1290d0bfbbe"/>
    <ds:schemaRef ds:uri="58d84961-e0c8-4fd4-acf2-261a3786e5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116E37-36F8-4962-B130-7ECB8714D5E1}">
  <ds:schemaRefs>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19f69faf-fa35-44a6-98a2-c1290d0bfbbe"/>
    <ds:schemaRef ds:uri="58d84961-e0c8-4fd4-acf2-261a3786e50a"/>
    <ds:schemaRef ds:uri="http://purl.org/dc/dcmitype/"/>
    <ds:schemaRef ds:uri="http://purl.org/dc/elements/1.1/"/>
  </ds:schemaRefs>
</ds:datastoreItem>
</file>

<file path=customXml/itemProps3.xml><?xml version="1.0" encoding="utf-8"?>
<ds:datastoreItem xmlns:ds="http://schemas.openxmlformats.org/officeDocument/2006/customXml" ds:itemID="{48C8A599-85FF-4E5F-AAA9-4EC466CF72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Contents</vt:lpstr>
      <vt:lpstr>Table 1</vt:lpstr>
      <vt:lpstr>Table 2</vt:lpstr>
      <vt:lpstr>Figure 1A</vt:lpstr>
      <vt:lpstr>Figure 1B</vt:lpstr>
      <vt:lpstr>Figure 2A</vt:lpstr>
      <vt:lpstr>Figure 2B</vt:lpstr>
      <vt:lpstr>STA1-1</vt:lpstr>
      <vt:lpstr>STA2-1</vt:lpstr>
      <vt:lpstr>STA2-2</vt:lpstr>
      <vt:lpstr>STA2-3</vt:lpstr>
      <vt:lpstr>STA2-4</vt:lpstr>
      <vt:lpstr>SFA3-1</vt:lpstr>
      <vt:lpstr>SFA3-2</vt:lpstr>
      <vt:lpstr>SFigure 1A</vt:lpstr>
      <vt:lpstr>SFigure 1B</vt:lpstr>
      <vt:lpstr>SFigure 2A</vt:lpstr>
      <vt:lpstr>SFigure 2B</vt:lpstr>
      <vt:lpstr>Time</vt:lpstr>
      <vt:lpstr>Time2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 Demers</dc:creator>
  <cp:keywords/>
  <dc:description/>
  <cp:lastModifiedBy>Monika Dixon</cp:lastModifiedBy>
  <cp:revision/>
  <dcterms:created xsi:type="dcterms:W3CDTF">2018-11-28T14:32:09Z</dcterms:created>
  <dcterms:modified xsi:type="dcterms:W3CDTF">2026-04-10T14:43:31Z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0x010100F8B45DE4AB8827439C1553A049603D34</vt:lpwstr>
  </property>
  <property fmtid="{D5CDD505-2E9C-101B-9397-08002B2CF9AE}" pid="3" name="Order">
    <vt:r8>3500</vt:r8>
  </property>
  <property fmtid="{D5CDD505-2E9C-101B-9397-08002B2CF9AE}" pid="4" name="xd_ProgID">
    <vt:lpwstr/>
  </property>
  <property fmtid="{D5CDD505-2E9C-101B-9397-08002B2CF9AE}" pid="5" name="TemplateUrl">
    <vt:lpwstr/>
  </property>
  <property fmtid="{D5CDD505-2E9C-101B-9397-08002B2CF9AE}" pid="6" name="_CopySource">
    <vt:lpwstr>https://myccsonline.sharepoint.com/sites/Prj/ci_projects/2019-stats/Production/3_Copyedit/for-graphic/tables-figure_chapter1.xlsx</vt:lpwstr>
  </property>
  <property fmtid="{D5CDD505-2E9C-101B-9397-08002B2CF9AE}" pid="7" name="AuthorIds_UIVersion_1536">
    <vt:lpwstr>24</vt:lpwstr>
  </property>
  <property fmtid="{D5CDD505-2E9C-101B-9397-08002B2CF9AE}" pid="8" name="MediaServiceImageTags">
    <vt:lpwstr/>
  </property>
</Properties>
</file>