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myccsonline-my.sharepoint.com/personal/monika_dixon_cancer_ca/Documents/G Drive Files/old computer Desktop/transition/2025 final files/"/>
    </mc:Choice>
  </mc:AlternateContent>
  <xr:revisionPtr revIDLastSave="0" documentId="8_{E84C41E8-BA0E-48EC-90D6-1DCBCA998421}" xr6:coauthVersionLast="47" xr6:coauthVersionMax="47" xr10:uidLastSave="{00000000-0000-0000-0000-000000000000}"/>
  <bookViews>
    <workbookView xWindow="-24120" yWindow="7890" windowWidth="24240" windowHeight="13020" tabRatio="897" activeTab="1" xr2:uid="{0CC6E548-345F-45DE-9F2A-7AC519F9A6B1}"/>
  </bookViews>
  <sheets>
    <sheet name="Table of Contents" sheetId="57" r:id="rId1"/>
    <sheet name="Figure 1.1" sheetId="1" r:id="rId2"/>
    <sheet name="Table 1.1" sheetId="2" r:id="rId3"/>
    <sheet name="Table 1.2" sheetId="3" r:id="rId4"/>
    <sheet name="Figure 1.2" sheetId="4" r:id="rId5"/>
    <sheet name="Figure 1.3" sheetId="5" r:id="rId6"/>
    <sheet name="Table 1.3" sheetId="6" r:id="rId7"/>
    <sheet name="Figure 1.4" sheetId="7" r:id="rId8"/>
    <sheet name="Figure 1.5" sheetId="9" r:id="rId9"/>
    <sheet name="Table 1.4" sheetId="8" r:id="rId10"/>
    <sheet name="Table 1.5" sheetId="10" r:id="rId11"/>
    <sheet name="Figure 1.6" sheetId="11" r:id="rId12"/>
    <sheet name="Table 1.6" sheetId="12" r:id="rId13"/>
    <sheet name="Table 1.7" sheetId="13" r:id="rId14"/>
    <sheet name="Figure 1.7" sheetId="14" r:id="rId15"/>
    <sheet name="Figure 1.8" sheetId="15" r:id="rId16"/>
    <sheet name="Figure 1.9" sheetId="16" r:id="rId17"/>
    <sheet name="Figure 2.1" sheetId="17" r:id="rId18"/>
    <sheet name="Table 2.1" sheetId="18" r:id="rId19"/>
    <sheet name="Table 2.2" sheetId="19" r:id="rId20"/>
    <sheet name="Figure 2.2" sheetId="20" r:id="rId21"/>
    <sheet name="Table 2.3" sheetId="22" r:id="rId22"/>
    <sheet name="Figure 2.3" sheetId="21" r:id="rId23"/>
    <sheet name="Figure 2.4" sheetId="23" r:id="rId24"/>
    <sheet name="Figure 2.5" sheetId="24" r:id="rId25"/>
    <sheet name="Table 2.4" sheetId="25" r:id="rId26"/>
    <sheet name="Table 2.5" sheetId="26" r:id="rId27"/>
    <sheet name="Figure 2.6" sheetId="27" r:id="rId28"/>
    <sheet name="Table 2.6" sheetId="29" r:id="rId29"/>
    <sheet name="Table 2.7" sheetId="30" r:id="rId30"/>
    <sheet name="Figure 2.7" sheetId="28" r:id="rId31"/>
    <sheet name="Figure 2.8" sheetId="31" r:id="rId32"/>
    <sheet name="Figure 2.9" sheetId="32" r:id="rId33"/>
    <sheet name="Table 3.1" sheetId="33" r:id="rId34"/>
    <sheet name="Figure 3.1" sheetId="34" r:id="rId35"/>
    <sheet name="Table 3.2" sheetId="35" r:id="rId36"/>
    <sheet name="Table 3.3" sheetId="36" r:id="rId37"/>
    <sheet name="Table 3.4" sheetId="37" r:id="rId38"/>
    <sheet name="Figure 3.2" sheetId="38" r:id="rId39"/>
    <sheet name="Figure 3.3" sheetId="40" r:id="rId40"/>
    <sheet name="Figure 3.4" sheetId="41" r:id="rId41"/>
    <sheet name="Table 3.5" sheetId="39" r:id="rId42"/>
    <sheet name="Figure 3.5" sheetId="42" r:id="rId43"/>
    <sheet name="Figure 4.1" sheetId="43" r:id="rId44"/>
    <sheet name="Figure 4.2" sheetId="44" r:id="rId45"/>
    <sheet name="Figure 4.3" sheetId="53" r:id="rId46"/>
    <sheet name="Figure 4.4" sheetId="45" r:id="rId47"/>
    <sheet name="Figure 4.5" sheetId="46" r:id="rId48"/>
    <sheet name="Figure 4.6" sheetId="47" r:id="rId49"/>
    <sheet name="Figure 4.7" sheetId="54" r:id="rId50"/>
    <sheet name="Figure 4.8" sheetId="56" r:id="rId51"/>
    <sheet name="Appendix I" sheetId="51" r:id="rId52"/>
  </sheets>
  <definedNames>
    <definedName name="Time">'Table 1.2'!$J$18</definedName>
    <definedName name="Z_43941540_ECC5_4C5D_B15E_7850E9ACA1D8_.wvu.Cols" localSheetId="9" hidden="1">'Table 1.4'!$M:$O</definedName>
    <definedName name="Z_43941540_ECC5_4C5D_B15E_7850E9ACA1D8_.wvu.Cols" localSheetId="13" hidden="1">'Table 1.7'!#REF!,'Table 1.7'!#REF!,'Table 1.7'!#REF!</definedName>
    <definedName name="Z_43941540_ECC5_4C5D_B15E_7850E9ACA1D8_.wvu.Rows" localSheetId="2" hidden="1">'Table 1.1'!$35:$35</definedName>
    <definedName name="Z_78DF3811_5B27_4544_831B_FBB770B19778_.wvu.Cols" localSheetId="9" hidden="1">'Table 1.4'!$M:$O</definedName>
    <definedName name="Z_78DF3811_5B27_4544_831B_FBB770B19778_.wvu.Cols" localSheetId="13" hidden="1">'Table 1.7'!#REF!,'Table 1.7'!#REF!,'Table 1.7'!#REF!</definedName>
    <definedName name="Z_78DF3811_5B27_4544_831B_FBB770B19778_.wvu.Rows" localSheetId="2" hidden="1">'Table 1.1'!$35:$35</definedName>
    <definedName name="Z_936B7E27_CDB4_4594_8D4B_C7775DC8E409_.wvu.Cols" localSheetId="9" hidden="1">'Table 1.4'!$M:$O</definedName>
    <definedName name="Z_936B7E27_CDB4_4594_8D4B_C7775DC8E409_.wvu.Cols" localSheetId="13" hidden="1">'Table 1.7'!#REF!,'Table 1.7'!#REF!,'Table 1.7'!#REF!</definedName>
    <definedName name="Z_936B7E27_CDB4_4594_8D4B_C7775DC8E409_.wvu.Rows" localSheetId="2" hidden="1">'Table 1.1'!$35:$35</definedName>
    <definedName name="Z_D31C89C7_488D_467C_912C_C38A0FE0CC32_.wvu.Cols" localSheetId="9" hidden="1">'Table 1.4'!$M:$O</definedName>
    <definedName name="Z_D31C89C7_488D_467C_912C_C38A0FE0CC32_.wvu.Cols" localSheetId="13" hidden="1">'Table 1.7'!#REF!,'Table 1.7'!#REF!,'Table 1.7'!#REF!</definedName>
    <definedName name="Z_D31C89C7_488D_467C_912C_C38A0FE0CC32_.wvu.Rows" localSheetId="2" hidden="1">'Table 1.1'!$35:$35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8" l="1"/>
  <c r="F7" i="18"/>
  <c r="G7" i="18"/>
  <c r="G7" i="54" l="1"/>
  <c r="G8" i="54" s="1"/>
  <c r="G9" i="54" s="1"/>
  <c r="G10" i="54" s="1"/>
  <c r="G11" i="54" s="1"/>
  <c r="G12" i="54" s="1"/>
  <c r="G13" i="54" s="1"/>
  <c r="G14" i="54" s="1"/>
  <c r="G15" i="54" s="1"/>
  <c r="G16" i="54" s="1"/>
  <c r="G17" i="54" s="1"/>
  <c r="G18" i="54" s="1"/>
  <c r="G19" i="54" s="1"/>
  <c r="G20" i="54" s="1"/>
  <c r="G21" i="54" s="1"/>
  <c r="G22" i="54" s="1"/>
  <c r="G23" i="54" s="1"/>
  <c r="G24" i="54" s="1"/>
  <c r="G25" i="54" s="1"/>
  <c r="G26" i="54" s="1"/>
  <c r="G27" i="54" s="1"/>
  <c r="G28" i="54" s="1"/>
  <c r="D7" i="54"/>
  <c r="D8" i="54" s="1"/>
  <c r="D9" i="54" s="1"/>
  <c r="D10" i="54" s="1"/>
  <c r="D11" i="54" s="1"/>
  <c r="D12" i="54" s="1"/>
  <c r="D13" i="54" s="1"/>
  <c r="D14" i="54" s="1"/>
  <c r="D15" i="54" s="1"/>
  <c r="D16" i="54" s="1"/>
  <c r="D17" i="54" s="1"/>
  <c r="D18" i="54" s="1"/>
  <c r="D19" i="54" s="1"/>
  <c r="D20" i="54" s="1"/>
  <c r="D21" i="54" s="1"/>
  <c r="D22" i="54" s="1"/>
  <c r="D23" i="54" s="1"/>
  <c r="D24" i="54" s="1"/>
  <c r="D25" i="54" s="1"/>
  <c r="D26" i="54" s="1"/>
  <c r="D27" i="54" s="1"/>
  <c r="D28" i="54" s="1"/>
  <c r="D29" i="54" s="1"/>
  <c r="D30" i="54" s="1"/>
  <c r="D31" i="54" s="1"/>
  <c r="D32" i="54" s="1"/>
  <c r="D33" i="54" s="1"/>
  <c r="D34" i="54" s="1"/>
  <c r="D35" i="54" s="1"/>
  <c r="D36" i="54" s="1"/>
  <c r="A7" i="54"/>
  <c r="A8" i="54" s="1"/>
  <c r="A9" i="54" s="1"/>
  <c r="A10" i="54" s="1"/>
  <c r="A11" i="54" s="1"/>
  <c r="A12" i="54" s="1"/>
  <c r="A13" i="54" s="1"/>
  <c r="A14" i="54" s="1"/>
  <c r="A15" i="54" s="1"/>
  <c r="A16" i="54" s="1"/>
  <c r="A17" i="54" s="1"/>
  <c r="A18" i="54" s="1"/>
  <c r="A19" i="54" s="1"/>
  <c r="A20" i="54" s="1"/>
  <c r="A21" i="54" s="1"/>
  <c r="A22" i="54" s="1"/>
  <c r="A23" i="54" s="1"/>
  <c r="A24" i="54" s="1"/>
  <c r="A25" i="54" s="1"/>
  <c r="A26" i="54" s="1"/>
  <c r="A27" i="54" s="1"/>
  <c r="A28" i="54" s="1"/>
  <c r="A29" i="54" s="1"/>
  <c r="A30" i="54" s="1"/>
  <c r="A31" i="54" s="1"/>
  <c r="A32" i="54" s="1"/>
  <c r="A33" i="54" s="1"/>
  <c r="A34" i="54" s="1"/>
  <c r="D11" i="44"/>
  <c r="D10" i="44"/>
  <c r="D9" i="44"/>
  <c r="D8" i="44"/>
  <c r="D7" i="44"/>
  <c r="D6" i="44"/>
  <c r="D5" i="44"/>
  <c r="J16" i="24"/>
  <c r="I16"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tc={13AEB33A-4A75-4750-8E35-0A06D20A287D}</author>
  </authors>
  <commentList>
    <comment ref="R5" authorId="0" shapeId="0" xr:uid="{13AEB33A-4A75-4750-8E35-0A06D20A287D}">
      <text>
        <t>[Threaded comment]
Your version of Excel allows you to read this threaded comment; however, any edits to it will get removed if the file is opened in a newer version of Excel. Learn more: https://go.microsoft.com/fwlink/?linkid=870924
Comment:
    When formatting the graph, please ensure that all the age ranges have an en-dash rather than a hyphen (ie, 85–89).
The y-axis label should read: Age-specific incidence rate (per 100,000)
The x-axid label should read: Age group (years)
Reply:
    Legend should be:
Rate
Percentage
Also please include: View data button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tc={2E8C7416-1852-42D7-9462-0967838297C5}</author>
  </authors>
  <commentList>
    <comment ref="U8" authorId="0" shapeId="0" xr:uid="{2E8C7416-1852-42D7-9462-0967838297C5}">
      <text>
        <t>[Threaded comment]
Your version of Excel allows you to read this threaded comment; however, any edits to it will get removed if the file is opened in a newer version of Excel. Learn more: https://go.microsoft.com/fwlink/?linkid=870924
Comment:
    Please make sure that all the age ranges have an en-dash rather than a hyphen (ie, 85–89).
Note that the x-axis label should be: Age group (years)
Reply:
    Legend for males and females should just be:
Rate
Percentage</t>
      </text>
    </comment>
  </commentList>
</comments>
</file>

<file path=xl/sharedStrings.xml><?xml version="1.0" encoding="utf-8"?>
<sst xmlns="http://schemas.openxmlformats.org/spreadsheetml/2006/main" count="4770" uniqueCount="1965">
  <si>
    <t>Tab</t>
  </si>
  <si>
    <t>Title</t>
  </si>
  <si>
    <t>Chapter 1 - Incidence</t>
  </si>
  <si>
    <t>Figure 1.1</t>
  </si>
  <si>
    <t>Lifetime probability of developing cancer, Canada (excluding Quebec and Nova Scotia*), 2021</t>
  </si>
  <si>
    <t xml:space="preserve">Table 1.1 </t>
  </si>
  <si>
    <t xml:space="preserve">Table 1.2 </t>
  </si>
  <si>
    <t>Projected new cases and age-standardized incidence rates (ASIR) for selected cancers, by sex, Canada,  2025</t>
  </si>
  <si>
    <t xml:space="preserve">Figure 1.2 </t>
  </si>
  <si>
    <t>Percent distribution of projected new cancer cases, by sex, Canada, 2025</t>
  </si>
  <si>
    <t xml:space="preserve">Figure 1.3 </t>
  </si>
  <si>
    <t>Percentage of new cases and age-specific incidence rates for all cancers, by age group and sex, Canada (excluding Quebec and partially Nova Scotia*), 2018–2021†</t>
  </si>
  <si>
    <t xml:space="preserve">Table 1.3 </t>
  </si>
  <si>
    <t>Projected new cases for the most common cancers, by age group and sex, Canada, 2025</t>
  </si>
  <si>
    <t xml:space="preserve">Figure 1.4 </t>
  </si>
  <si>
    <t>Distribution of new cancer cases for selected* cancers, by age group, Canada (partially excluding Quebec and Nova Scotia†), 2016–2021‡</t>
  </si>
  <si>
    <t xml:space="preserve">Figure 1.5 </t>
  </si>
  <si>
    <t>Geographic distribution of projected new cancer cases and age-standardized incidence rates (ASIR), by province and territory, both sexes, 2025</t>
  </si>
  <si>
    <t xml:space="preserve">Table 1.4 </t>
  </si>
  <si>
    <t>Projected age-standardized incidence rates (ASIR) for selected cancers, by sex and province, Canada, 2025</t>
  </si>
  <si>
    <t xml:space="preserve">Table 1.5 </t>
  </si>
  <si>
    <t>Projected new cases for selected cancers, by sex and province, Canada, 2025</t>
  </si>
  <si>
    <t xml:space="preserve">Figure 1.6 </t>
  </si>
  <si>
    <t>New cases and age-standardized incidence rates (ASIR) for all cancers, Canada, 1984–2025</t>
  </si>
  <si>
    <t xml:space="preserve">Table 1.6 </t>
  </si>
  <si>
    <t>Annual percent change (APC) and average annual percent change (AAPC) in age-standardized incidence rates (ASIR) for selected cancers, by sex, Canada (excluding Quebec and partially Nova Scotia*), 1984–2021</t>
  </si>
  <si>
    <t xml:space="preserve">Table 1.7 </t>
  </si>
  <si>
    <t>Most recent annual percent change (APC) in age-standardized incidence rates (ASIR) for selected cancers, by sex, Canada (excluding Quebec and partially Nova Scotia*), 1984–2021</t>
  </si>
  <si>
    <t xml:space="preserve">Figure 1.7 </t>
  </si>
  <si>
    <t>Most recent annual percent change (APC)† in age-standardized incidence rates (ASIR) for selected cancers, by sex, Canada (excluding Quebec and partially Nova Scotia‡), 1984–2021</t>
  </si>
  <si>
    <t xml:space="preserve">Figure 1.8 </t>
  </si>
  <si>
    <t>Age-standardized incidence rates (ASIR) for selected* cancers, males, Canada, 1984–2025</t>
  </si>
  <si>
    <t xml:space="preserve">Figure 1.9 </t>
  </si>
  <si>
    <t>Age-standardized incidence rates (ASIR) for selected* cancers, females, Canada, 1984–2025</t>
  </si>
  <si>
    <t>Chapter 2 - Mortality</t>
  </si>
  <si>
    <t xml:space="preserve">Figure 2.1 </t>
  </si>
  <si>
    <t>Lifetime probability of dying from cancer, Canada,* 2022</t>
  </si>
  <si>
    <t xml:space="preserve">Table 2.1 </t>
  </si>
  <si>
    <t xml:space="preserve">Table 2.2 </t>
  </si>
  <si>
    <t>Projected deaths and age-standardized mortality rates (ASMR) for selected cancers, by sex, Canada, 2025</t>
  </si>
  <si>
    <t xml:space="preserve">Figure 2.2 </t>
  </si>
  <si>
    <t>Percent distribution of projected cancer deaths, by sex, Canada, 2025</t>
  </si>
  <si>
    <t xml:space="preserve">Table 2.3 </t>
  </si>
  <si>
    <t>Projected deaths for the most common causes of cancer death, by age group and sex, Canada, 2025</t>
  </si>
  <si>
    <t xml:space="preserve">Figure 2.3 </t>
  </si>
  <si>
    <t>Percentage of cancer deaths and age-specific mortality rates (ASMR) for all cancers, by age group and sex, Canada, 2020–2022</t>
  </si>
  <si>
    <t>Figure 2.4</t>
  </si>
  <si>
    <t>Distribution of cancer deaths for selected* cancers by age group, Canada, 2018–2022</t>
  </si>
  <si>
    <t xml:space="preserve">Figure 2.5 </t>
  </si>
  <si>
    <t>Geographic distribution of projected cancer deaths and age-standardized mortality rates (ASMR), by province and territory, both sexes, Canada, 2025</t>
  </si>
  <si>
    <t xml:space="preserve">Table 2.4  </t>
  </si>
  <si>
    <t>Projected age-standardized mortality rates (ASMR) for selected cancers, by sex and province, Canada, 2025</t>
  </si>
  <si>
    <t xml:space="preserve">Table 2.5 </t>
  </si>
  <si>
    <t>Projected deaths for selected cancers by sex and province, Canada, 2025</t>
  </si>
  <si>
    <t xml:space="preserve">Figure 2.6 </t>
  </si>
  <si>
    <t>Deaths and age-standardized mortality rates (ASMR) for all cancers, Canada, 1984–2025</t>
  </si>
  <si>
    <t xml:space="preserve">Table 2.6  </t>
  </si>
  <si>
    <t>Annual percentage change (APC) and average annual percent change (AAPC) in age-standardized mortality rates (ASMR) for selected cancers, by sex, Canada, 1984–2022</t>
  </si>
  <si>
    <t xml:space="preserve">Table 2.7 </t>
  </si>
  <si>
    <t>Most recent annual percent change (APC) in age-standardized mortality rates (ASMR) for selected cancers, by sex, Canada, 1984–2022</t>
  </si>
  <si>
    <t xml:space="preserve">Figure 2.7 </t>
  </si>
  <si>
    <t>Most recent annual percent change (APC)† in age-standardized mortality rates (ASMR) for selected cancers, by sex, Canada, 1984–2022</t>
  </si>
  <si>
    <t xml:space="preserve">Figure 2.8 </t>
  </si>
  <si>
    <t>Age-standardized mortality rates (ASMR) for selected* cancers, males, Canada, 1984–2025</t>
  </si>
  <si>
    <t xml:space="preserve">Figure 2.9 </t>
  </si>
  <si>
    <t>Age-standardized mortality rates (ASMR) for selected* cancers, females, Canada, 1984–2025</t>
  </si>
  <si>
    <t>Chapter 3 - Survival</t>
  </si>
  <si>
    <t>Table 3.1</t>
  </si>
  <si>
    <t>Predicted five- and 10-year net survival for selected cancers by sex, ages 15–99, Canada (excluding Quebec*), 2015–2017</t>
  </si>
  <si>
    <t>Figure 3.1</t>
  </si>
  <si>
    <t>Predicted net survival for leading causes of cancer death by survival duration, ages 15–99, Canada (excluding Quebec*), 2015–2017</t>
  </si>
  <si>
    <t>Table 3.2</t>
  </si>
  <si>
    <t>Predicted five-year net survival for selected cancers by age group, Canada (excluding Quebec*), 2015–2017</t>
  </si>
  <si>
    <t>Table 3.3</t>
  </si>
  <si>
    <t>Predicted one- and five-year observed survival proportions by diagnostic group and selected subgroups, ages 0–14 at diagnosis, Canada (excluding Quebec*), 2013–2017</t>
  </si>
  <si>
    <t>Table 3.4</t>
  </si>
  <si>
    <t>Predicted five-year age-standardized net survival for selected cancers by province, ages 15–99, Canada (excluding Quebec*), 2015–2017</t>
  </si>
  <si>
    <t>Figure 3.2</t>
  </si>
  <si>
    <t>Predicted five-year age-standardized net survival for selected cancers by time period, ages 15–99, Canada (excluding Quebec†), 2015–2017 versus 1992–1994</t>
  </si>
  <si>
    <t>Figure 3.3</t>
  </si>
  <si>
    <t>One- and five-year net cancer survival index estimates, by sex, ages 15–99, Canada (excluding Quebec), overlapping three-year time periods from 1992–1994 to 2015–2017</t>
  </si>
  <si>
    <t>Figure 3.4</t>
  </si>
  <si>
    <t>Five-year cancer survival index estimates for selected provinces, both sexes, ages 15–99, overlapping five-year time periods from 1992–1996 to 2013–2017</t>
  </si>
  <si>
    <t>Table 3.5</t>
  </si>
  <si>
    <t>Predicted net survival for one year and for five years from diagnosis (conditional on having survived one year), for selected cancers, by sex, ages 15–99, Canada (excluding Quebec*), 2015–2017</t>
  </si>
  <si>
    <t>Figure 3.5</t>
  </si>
  <si>
    <t>Five-year stage-specific net survival, selected cancers, ages 15–99, Canada (excluding Quebec), 2010–2017 period</t>
  </si>
  <si>
    <t>Chapter 4 - Cancer in Context</t>
  </si>
  <si>
    <t>Figure 4.1</t>
  </si>
  <si>
    <t>Proportion of deaths due to cancer and other causes, Canada, 2022</t>
  </si>
  <si>
    <t>Figure 4.2</t>
  </si>
  <si>
    <t>Selected causes of death* and their associated potential years of life lost (PYLL), Canada, 2020–2022</t>
  </si>
  <si>
    <t>Figure 4.3</t>
  </si>
  <si>
    <t>Projected economic impact of cancer from a societal perspective, including direct health systems costs, direct out-of-pocket costs, direct time costs and indirect costs, Canada, 2025</t>
  </si>
  <si>
    <t>Figure 4.4</t>
  </si>
  <si>
    <t>Age-standardized incidence and mortality rates for all cancers combined, by sex, Canada,* 1984–2025</t>
  </si>
  <si>
    <t>Figure 4.5</t>
  </si>
  <si>
    <t>Trends in new cases and deaths (in thousands) for all cancers and ages, attributed to changes in cancer risk and cancer control practices, population growth and aging population, Canada, 1984–2025</t>
  </si>
  <si>
    <t>Figure 4.6</t>
  </si>
  <si>
    <t>Summary of key cancer control and outcome characteristics by cancer type</t>
  </si>
  <si>
    <t>Figure 4.7</t>
  </si>
  <si>
    <t xml:space="preserve">Trends in breast cancer (top) and melanoma (bottom) age-standardized incidence rates (ASIR) when 2020 data is included in or excluded from trends analyses  </t>
  </si>
  <si>
    <t>Figure 4.8</t>
  </si>
  <si>
    <t>Age-standardized incidence rates (ASIR) for selected cancers, males and females, with actual 2020 and 2021 data points included for visual context on likely projection accuracy</t>
  </si>
  <si>
    <t>Appendices</t>
  </si>
  <si>
    <t xml:space="preserve">Appendix I </t>
  </si>
  <si>
    <t>Statistics Canada online tables</t>
  </si>
  <si>
    <t>Table A1</t>
  </si>
  <si>
    <t>Cancer definitions</t>
  </si>
  <si>
    <t>Table A2-1</t>
  </si>
  <si>
    <t>Recent cancer definition changes in incidence</t>
  </si>
  <si>
    <t>Table A2-2</t>
  </si>
  <si>
    <t>Recent cancer definition changes in mortality</t>
  </si>
  <si>
    <t>Figure A2-1</t>
  </si>
  <si>
    <t>Data availableand used at time of analysis by geographic region</t>
  </si>
  <si>
    <r>
      <rPr>
        <b/>
        <sz val="12"/>
        <rFont val="Arial"/>
        <family val="2"/>
      </rPr>
      <t>FIGURE 1.1</t>
    </r>
    <r>
      <rPr>
        <sz val="12"/>
        <rFont val="Arial"/>
        <family val="2"/>
      </rPr>
      <t xml:space="preserve"> Lifetime probability of developing cancer, Canada (excluding Quebec and Nova Scotia*), 2021</t>
    </r>
  </si>
  <si>
    <t>Sex</t>
  </si>
  <si>
    <t>Probability (%)</t>
  </si>
  <si>
    <t>1 in</t>
  </si>
  <si>
    <t>Both sexes</t>
  </si>
  <si>
    <t>Males</t>
  </si>
  <si>
    <t>Females</t>
  </si>
  <si>
    <t xml:space="preserve">* Quebec and Nova Scotia are excluded because cases diagnosed in Quebec from 2018 onward and cases diagnosed in Nova Scotia from 2020 onward had not been submitted to the Canadian Cancer Registry at the time of analysis. </t>
  </si>
  <si>
    <r>
      <rPr>
        <b/>
        <sz val="10"/>
        <rFont val="Arial"/>
        <family val="2"/>
      </rPr>
      <t xml:space="preserve">Note: </t>
    </r>
    <r>
      <rPr>
        <sz val="10"/>
        <rFont val="Arial"/>
        <family val="2"/>
      </rPr>
      <t>The probability of developing cancer is calculated based on age- and sex-specific cancer incidence and mortality rates for Canada excluding Quebec and Nova Scotia in 2021. Mortality data from Yukon was imputed. For further details, see</t>
    </r>
    <r>
      <rPr>
        <i/>
        <sz val="10"/>
        <rFont val="Arial"/>
        <family val="2"/>
      </rPr>
      <t xml:space="preserve"> </t>
    </r>
    <r>
      <rPr>
        <i/>
        <u/>
        <sz val="10"/>
        <rFont val="Arial"/>
        <family val="2"/>
      </rPr>
      <t>Appendix II: Data sources and methods</t>
    </r>
    <r>
      <rPr>
        <sz val="10"/>
        <rFont val="Arial"/>
        <family val="2"/>
      </rPr>
      <t xml:space="preserve">. The complete definition of the specific cancers included here can be found in </t>
    </r>
    <r>
      <rPr>
        <u/>
        <sz val="10"/>
        <rFont val="Arial"/>
        <family val="2"/>
      </rPr>
      <t>Table A1</t>
    </r>
    <r>
      <rPr>
        <sz val="10"/>
        <rFont val="Arial"/>
        <family val="2"/>
      </rPr>
      <t>.</t>
    </r>
  </si>
  <si>
    <r>
      <rPr>
        <b/>
        <sz val="10"/>
        <rFont val="Arial"/>
        <family val="2"/>
      </rPr>
      <t>Analysis by</t>
    </r>
    <r>
      <rPr>
        <sz val="10"/>
        <rFont val="Arial"/>
        <family val="2"/>
      </rPr>
      <t>: Centre for Population Health Data, Statistics Canada</t>
    </r>
  </si>
  <si>
    <r>
      <rPr>
        <b/>
        <sz val="10"/>
        <rFont val="Arial"/>
        <family val="2"/>
      </rPr>
      <t xml:space="preserve">Data sources: </t>
    </r>
    <r>
      <rPr>
        <sz val="10"/>
        <rFont val="Arial"/>
        <family val="2"/>
      </rPr>
      <t>Canadian Cancer Registry and Canadian Vital Statistics Death database at Statistics Canada</t>
    </r>
  </si>
  <si>
    <t>Return to Table of Contents</t>
  </si>
  <si>
    <r>
      <rPr>
        <b/>
        <sz val="12"/>
        <rFont val="Arial"/>
        <family val="2"/>
      </rPr>
      <t>TABLE 1.1</t>
    </r>
    <r>
      <rPr>
        <sz val="12"/>
        <rFont val="Arial"/>
        <family val="2"/>
      </rPr>
      <t xml:space="preserve"> Lifetime probability of developing cancer, Canada (excluding Quebec and Nova Scotia*), 2021</t>
    </r>
  </si>
  <si>
    <t>Lifetime probability of developing cancer</t>
  </si>
  <si>
    <t>%</t>
  </si>
  <si>
    <t>One in:</t>
  </si>
  <si>
    <t xml:space="preserve">Males </t>
  </si>
  <si>
    <t xml:space="preserve">Females </t>
  </si>
  <si>
    <r>
      <t>All cancers</t>
    </r>
    <r>
      <rPr>
        <b/>
        <vertAlign val="superscript"/>
        <sz val="10"/>
        <color theme="1"/>
        <rFont val="Arial"/>
        <family val="2"/>
      </rPr>
      <t>†</t>
    </r>
  </si>
  <si>
    <t>Lung and bronchus</t>
  </si>
  <si>
    <t>Breast</t>
  </si>
  <si>
    <t>Prostate</t>
  </si>
  <si>
    <t>—</t>
  </si>
  <si>
    <t>Colorectal</t>
  </si>
  <si>
    <t>Bladder</t>
  </si>
  <si>
    <t>Non-Hodgkin lymphoma</t>
  </si>
  <si>
    <t>Melanoma</t>
  </si>
  <si>
    <t>Kidney and renal pelvis</t>
  </si>
  <si>
    <t>Uterus (body, NOS)</t>
  </si>
  <si>
    <t>Head and neck</t>
  </si>
  <si>
    <t>Pancreas</t>
  </si>
  <si>
    <t>Thyroid</t>
  </si>
  <si>
    <t>Leukemia</t>
  </si>
  <si>
    <t>Liver and intrahepatic bile duct</t>
  </si>
  <si>
    <t>Myeloma</t>
  </si>
  <si>
    <t>Stomach</t>
  </si>
  <si>
    <t>Brain and other nervous system</t>
  </si>
  <si>
    <t>Ovary</t>
  </si>
  <si>
    <t>Esophagus</t>
  </si>
  <si>
    <t>Soft tissue (including heart)</t>
  </si>
  <si>
    <t>Cervix</t>
  </si>
  <si>
    <t>Testis</t>
  </si>
  <si>
    <t>Hodgkin lymphoma</t>
  </si>
  <si>
    <t>— Not applicable; NOS=not otherwise specified</t>
  </si>
  <si>
    <t xml:space="preserve">* Quebec and Nova Scotia are excluded because cases diagnosed in Quebec from 2018 onward and cases diagnosed in Nova Scotia from 2020 onward had not been submitted to the Canadian Cancer Registry. </t>
  </si>
  <si>
    <r>
      <rPr>
        <vertAlign val="superscript"/>
        <sz val="10"/>
        <rFont val="Arial"/>
        <family val="2"/>
      </rPr>
      <t>†</t>
    </r>
    <r>
      <rPr>
        <sz val="10"/>
        <rFont val="Arial"/>
        <family val="2"/>
      </rPr>
      <t xml:space="preserve"> "All cancers" includes</t>
    </r>
    <r>
      <rPr>
        <i/>
        <sz val="10"/>
        <rFont val="Arial"/>
        <family val="2"/>
      </rPr>
      <t xml:space="preserve"> in situ</t>
    </r>
    <r>
      <rPr>
        <sz val="10"/>
        <rFont val="Arial"/>
        <family val="2"/>
      </rPr>
      <t xml:space="preserve"> bladder cancer and excludes non-melanoma skin cancer (neoplasms, NOS; epithelial neoplasms, NOS; and basal and squamous).</t>
    </r>
  </si>
  <si>
    <r>
      <rPr>
        <b/>
        <sz val="10"/>
        <rFont val="Arial"/>
        <family val="2"/>
      </rPr>
      <t xml:space="preserve">Note: </t>
    </r>
    <r>
      <rPr>
        <sz val="10"/>
        <rFont val="Arial"/>
        <family val="2"/>
      </rPr>
      <t>The probability of developing cancer is calculated based on age-, sex- and cancer-specific incidence and mortality rates for Canada excluding Quebec and Nova Scotia in 2021. Mortality data from Yukon was imputed. For further details, see</t>
    </r>
    <r>
      <rPr>
        <i/>
        <sz val="10"/>
        <rFont val="Arial"/>
        <family val="2"/>
      </rPr>
      <t xml:space="preserve"> </t>
    </r>
    <r>
      <rPr>
        <i/>
        <u/>
        <sz val="10"/>
        <rFont val="Arial"/>
        <family val="2"/>
      </rPr>
      <t>Appendix II: Data sources and methods</t>
    </r>
    <r>
      <rPr>
        <sz val="10"/>
        <rFont val="Arial"/>
        <family val="2"/>
      </rPr>
      <t xml:space="preserve">. The complete definition of the specific cancers included here can be found in </t>
    </r>
    <r>
      <rPr>
        <u/>
        <sz val="10"/>
        <rFont val="Arial"/>
        <family val="2"/>
      </rPr>
      <t>Table A1</t>
    </r>
    <r>
      <rPr>
        <sz val="10"/>
        <rFont val="Arial"/>
        <family val="2"/>
      </rPr>
      <t>. The ordering of cancer types reflects the ordering of projected incident cases in 2025 (</t>
    </r>
    <r>
      <rPr>
        <u/>
        <sz val="10"/>
        <rFont val="Arial"/>
        <family val="2"/>
      </rPr>
      <t>Table 1.2</t>
    </r>
    <r>
      <rPr>
        <sz val="10"/>
        <rFont val="Arial"/>
        <family val="2"/>
      </rPr>
      <t>) for both sexes combined. "One in" estimates are based on unrounded probabilities.</t>
    </r>
  </si>
  <si>
    <r>
      <rPr>
        <b/>
        <sz val="10"/>
        <color indexed="8"/>
        <rFont val="Arial"/>
        <family val="2"/>
      </rPr>
      <t>Analysis by</t>
    </r>
    <r>
      <rPr>
        <sz val="10"/>
        <color indexed="8"/>
        <rFont val="Arial"/>
        <family val="2"/>
      </rPr>
      <t>:</t>
    </r>
    <r>
      <rPr>
        <sz val="10"/>
        <rFont val="Arial"/>
        <family val="2"/>
      </rPr>
      <t xml:space="preserve"> Centre for Population Health Data, Statistics Canada</t>
    </r>
  </si>
  <si>
    <r>
      <rPr>
        <b/>
        <sz val="10"/>
        <color rgb="FF000000"/>
        <rFont val="Arial"/>
        <family val="2"/>
      </rPr>
      <t xml:space="preserve">Data sources: </t>
    </r>
    <r>
      <rPr>
        <sz val="10"/>
        <color indexed="8"/>
        <rFont val="Arial"/>
        <family val="2"/>
      </rPr>
      <t>Canadian Cancer Registry and Canadian Vital Statistics Death databases at Statistics Canada</t>
    </r>
  </si>
  <si>
    <r>
      <rPr>
        <b/>
        <sz val="12"/>
        <rFont val="Arial"/>
        <family val="2"/>
      </rPr>
      <t>TABLE 1.2</t>
    </r>
    <r>
      <rPr>
        <sz val="12"/>
        <rFont val="Arial"/>
        <family val="2"/>
      </rPr>
      <t xml:space="preserve"> Projected new cases and age-standardized incidence rates (ASIR) for selected cancers, by sex, Canada,  2025</t>
    </r>
  </si>
  <si>
    <t xml:space="preserve"> </t>
  </si>
  <si>
    <t>New cases (2025 estimates)</t>
  </si>
  <si>
    <t>Cases per 100,000</t>
  </si>
  <si>
    <r>
      <t>Total</t>
    </r>
    <r>
      <rPr>
        <vertAlign val="superscript"/>
        <sz val="10"/>
        <rFont val="Arial"/>
        <family val="2"/>
      </rPr>
      <t>*</t>
    </r>
  </si>
  <si>
    <r>
      <t>All cancers</t>
    </r>
    <r>
      <rPr>
        <b/>
        <vertAlign val="superscript"/>
        <sz val="10"/>
        <rFont val="Arial"/>
        <family val="2"/>
      </rPr>
      <t>†</t>
    </r>
  </si>
  <si>
    <t>All other cancers</t>
  </si>
  <si>
    <r>
      <rPr>
        <vertAlign val="superscript"/>
        <sz val="10"/>
        <color rgb="FF000000"/>
        <rFont val="Arial"/>
        <family val="2"/>
      </rPr>
      <t>*</t>
    </r>
    <r>
      <rPr>
        <sz val="10"/>
        <color indexed="8"/>
        <rFont val="Arial"/>
        <family val="2"/>
      </rPr>
      <t xml:space="preserve"> Column totals may not sum to row totals due to rounding. See </t>
    </r>
    <r>
      <rPr>
        <sz val="10"/>
        <color rgb="FF000000"/>
        <rFont val="Arial"/>
        <family val="2"/>
      </rPr>
      <t>Rounding for reporting</t>
    </r>
    <r>
      <rPr>
        <sz val="10"/>
        <color indexed="8"/>
        <rFont val="Arial"/>
        <family val="2"/>
      </rPr>
      <t xml:space="preserve"> in </t>
    </r>
    <r>
      <rPr>
        <i/>
        <u/>
        <sz val="10"/>
        <color rgb="FF000000"/>
        <rFont val="Arial"/>
        <family val="2"/>
      </rPr>
      <t>Appendix II</t>
    </r>
    <r>
      <rPr>
        <sz val="10"/>
        <color indexed="8"/>
        <rFont val="Arial"/>
        <family val="2"/>
      </rPr>
      <t xml:space="preserve"> for more information on rounding procedures.</t>
    </r>
  </si>
  <si>
    <r>
      <rPr>
        <vertAlign val="superscript"/>
        <sz val="10"/>
        <color rgb="FF000000"/>
        <rFont val="Arial"/>
        <family val="2"/>
      </rPr>
      <t>†</t>
    </r>
    <r>
      <rPr>
        <sz val="10"/>
        <color rgb="FF000000"/>
        <rFont val="Arial"/>
        <family val="2"/>
      </rPr>
      <t xml:space="preserve"> "All cancers" includes </t>
    </r>
    <r>
      <rPr>
        <i/>
        <sz val="10"/>
        <color rgb="FF000000"/>
        <rFont val="Arial"/>
        <family val="2"/>
      </rPr>
      <t>in situ</t>
    </r>
    <r>
      <rPr>
        <sz val="10"/>
        <color rgb="FF000000"/>
        <rFont val="Arial"/>
        <family val="2"/>
      </rPr>
      <t xml:space="preserve"> bladder cancer and excludes non-melanoma skin cancer (neoplasms, NOS; epithelial neoplasms, NOS; and basal and squamous). </t>
    </r>
  </si>
  <si>
    <r>
      <rPr>
        <b/>
        <sz val="10"/>
        <rFont val="Arial"/>
        <family val="2"/>
      </rPr>
      <t>Note</t>
    </r>
    <r>
      <rPr>
        <sz val="10"/>
        <rFont val="Arial"/>
        <family val="2"/>
      </rPr>
      <t xml:space="preserve">: Rates are age-standardized to the </t>
    </r>
    <r>
      <rPr>
        <u/>
        <sz val="10"/>
        <rFont val="Arial"/>
        <family val="2"/>
      </rPr>
      <t>2021 Canadian standard population</t>
    </r>
    <r>
      <rPr>
        <sz val="10"/>
        <rFont val="Arial"/>
        <family val="2"/>
      </rPr>
      <t xml:space="preserve">. The complete definition of the specific cancers included here can be found in </t>
    </r>
    <r>
      <rPr>
        <u/>
        <sz val="10"/>
        <rFont val="Arial"/>
        <family val="2"/>
      </rPr>
      <t>Table A1</t>
    </r>
    <r>
      <rPr>
        <i/>
        <sz val="10"/>
        <rFont val="Arial"/>
        <family val="2"/>
      </rPr>
      <t>.</t>
    </r>
  </si>
  <si>
    <r>
      <t xml:space="preserve">Data source: </t>
    </r>
    <r>
      <rPr>
        <sz val="10"/>
        <color rgb="FF000000"/>
        <rFont val="Arial"/>
        <family val="2"/>
      </rPr>
      <t>Canadian Cancer Registry database at Statistics Canada</t>
    </r>
  </si>
  <si>
    <r>
      <rPr>
        <b/>
        <sz val="12"/>
        <rFont val="Arial"/>
        <family val="2"/>
      </rPr>
      <t>FIGURE 1.2</t>
    </r>
    <r>
      <rPr>
        <sz val="12"/>
        <rFont val="Arial"/>
        <family val="2"/>
      </rPr>
      <t xml:space="preserve"> Percent distribution of projected new cancer cases, by sex, Canada, 2025</t>
    </r>
  </si>
  <si>
    <t>Males (131,800 New cases)</t>
  </si>
  <si>
    <t>Percent</t>
  </si>
  <si>
    <t>Females (122,900 New cases)</t>
  </si>
  <si>
    <t>NOS=not otherwise specified</t>
  </si>
  <si>
    <r>
      <t xml:space="preserve">Note: </t>
    </r>
    <r>
      <rPr>
        <sz val="10"/>
        <color theme="1"/>
        <rFont val="Arial"/>
        <family val="2"/>
      </rPr>
      <t>The complete definition of the specific cancers included here can be found in</t>
    </r>
    <r>
      <rPr>
        <i/>
        <sz val="10"/>
        <color theme="1"/>
        <rFont val="Arial"/>
        <family val="2"/>
      </rPr>
      <t xml:space="preserve"> </t>
    </r>
    <r>
      <rPr>
        <u/>
        <sz val="10"/>
        <color theme="1"/>
        <rFont val="Arial"/>
        <family val="2"/>
      </rPr>
      <t>Table A1</t>
    </r>
    <r>
      <rPr>
        <i/>
        <sz val="10"/>
        <color theme="1"/>
        <rFont val="Arial"/>
        <family val="2"/>
      </rPr>
      <t>.</t>
    </r>
  </si>
  <si>
    <r>
      <rPr>
        <b/>
        <sz val="12"/>
        <color rgb="FF000000"/>
        <rFont val="Arial"/>
        <family val="2"/>
      </rPr>
      <t>FIGURE 1.3</t>
    </r>
    <r>
      <rPr>
        <sz val="12"/>
        <color rgb="FF000000"/>
        <rFont val="Arial"/>
        <family val="2"/>
      </rPr>
      <t xml:space="preserve"> Percentage of new cases and age-specific incidence rates for all cancers, by age group and sex, Canada (excluding Quebec and partially Nova Scotia*), 2018–2021</t>
    </r>
    <r>
      <rPr>
        <vertAlign val="superscript"/>
        <sz val="12"/>
        <color rgb="FF000000"/>
        <rFont val="Arial"/>
        <family val="2"/>
      </rPr>
      <t>†</t>
    </r>
  </si>
  <si>
    <t/>
  </si>
  <si>
    <t>Age group (years)</t>
  </si>
  <si>
    <t>Age-specific incidence rate (per 100,000)</t>
  </si>
  <si>
    <t>Percentage of new cases</t>
  </si>
  <si>
    <t>0–4</t>
  </si>
  <si>
    <t>5–9</t>
  </si>
  <si>
    <t>10–14</t>
  </si>
  <si>
    <t>15–19</t>
  </si>
  <si>
    <t>20–24</t>
  </si>
  <si>
    <t>25–29</t>
  </si>
  <si>
    <t>30–34</t>
  </si>
  <si>
    <t>35–39</t>
  </si>
  <si>
    <t>40–44</t>
  </si>
  <si>
    <t>45–49</t>
  </si>
  <si>
    <t>50–54</t>
  </si>
  <si>
    <t>55–59</t>
  </si>
  <si>
    <t>60–64</t>
  </si>
  <si>
    <t>65–69</t>
  </si>
  <si>
    <t>70–74</t>
  </si>
  <si>
    <t>75–79</t>
  </si>
  <si>
    <t>80–84</t>
  </si>
  <si>
    <t>85–89</t>
  </si>
  <si>
    <t>90+</t>
  </si>
  <si>
    <t xml:space="preserve">* Quebec is excluded from 2018–2021 and Nova Scotia is excluded from 2020–2021 because cases diagnosed in Quebec from 2018 onward and cases diagnosed in Nova Scotia from 2020 onward had not been submitted to the Canadian Cancer Registry at the time of analysis.  </t>
  </si>
  <si>
    <r>
      <rPr>
        <vertAlign val="superscript"/>
        <sz val="10"/>
        <rFont val="Arial"/>
        <family val="2"/>
      </rPr>
      <t>†</t>
    </r>
    <r>
      <rPr>
        <sz val="10"/>
        <rFont val="Arial"/>
        <family val="2"/>
      </rPr>
      <t xml:space="preserve"> New cancer cases diagnosed in 2020 were excluded to minimize potential biases in estimation due to temporary anomalies in 2020 data.  </t>
    </r>
  </si>
  <si>
    <r>
      <t xml:space="preserve">Analysis by: </t>
    </r>
    <r>
      <rPr>
        <sz val="10"/>
        <rFont val="Arial"/>
        <family val="2"/>
      </rPr>
      <t>Centre for Population Health Data, Statistics Canada</t>
    </r>
  </si>
  <si>
    <r>
      <t xml:space="preserve">Data source: </t>
    </r>
    <r>
      <rPr>
        <sz val="10"/>
        <color rgb="FF000000"/>
        <rFont val="Arial"/>
        <family val="2"/>
      </rPr>
      <t xml:space="preserve"> Canadian Cancer Registry database at Statistics Canada</t>
    </r>
  </si>
  <si>
    <r>
      <rPr>
        <b/>
        <sz val="12"/>
        <rFont val="Arial"/>
        <family val="2"/>
      </rPr>
      <t>TABLE 1.3</t>
    </r>
    <r>
      <rPr>
        <sz val="12"/>
        <rFont val="Arial"/>
        <family val="2"/>
      </rPr>
      <t xml:space="preserve"> Projected new cases for the most common cancers, by age group and sex, Canada, 2025</t>
    </r>
  </si>
  <si>
    <r>
      <t>All cancers</t>
    </r>
    <r>
      <rPr>
        <b/>
        <vertAlign val="superscript"/>
        <sz val="11"/>
        <color rgb="FF000000"/>
        <rFont val="Arial"/>
        <family val="2"/>
      </rPr>
      <t>*</t>
    </r>
  </si>
  <si>
    <t>Age</t>
  </si>
  <si>
    <r>
      <t>Both sexes</t>
    </r>
    <r>
      <rPr>
        <b/>
        <vertAlign val="superscript"/>
        <sz val="11"/>
        <color rgb="FF000000"/>
        <rFont val="Arial"/>
        <family val="2"/>
      </rPr>
      <t>†</t>
    </r>
  </si>
  <si>
    <r>
      <t>Both sexes</t>
    </r>
    <r>
      <rPr>
        <b/>
        <vertAlign val="superscript"/>
        <sz val="11"/>
        <color rgb="FF000000"/>
        <rFont val="Calibri"/>
        <family val="2"/>
      </rPr>
      <t>†</t>
    </r>
  </si>
  <si>
    <t>All ages</t>
  </si>
  <si>
    <t>0–14</t>
  </si>
  <si>
    <t>15–29</t>
  </si>
  <si>
    <t>30–39</t>
  </si>
  <si>
    <t>40–49</t>
  </si>
  <si>
    <t>50–59</t>
  </si>
  <si>
    <t>60–69</t>
  </si>
  <si>
    <t>70–79</t>
  </si>
  <si>
    <t>80–89</t>
  </si>
  <si>
    <t>0–19</t>
  </si>
  <si>
    <t>50–74</t>
  </si>
  <si>
    <t>65+</t>
  </si>
  <si>
    <t>— Fewer than 3 cases.</t>
  </si>
  <si>
    <r>
      <rPr>
        <vertAlign val="superscript"/>
        <sz val="10"/>
        <color rgb="FF000000"/>
        <rFont val="Arial"/>
        <family val="2"/>
      </rPr>
      <t>*</t>
    </r>
    <r>
      <rPr>
        <b/>
        <sz val="10"/>
        <color rgb="FF000000"/>
        <rFont val="Arial"/>
        <family val="2"/>
      </rPr>
      <t xml:space="preserve"> </t>
    </r>
    <r>
      <rPr>
        <sz val="10"/>
        <color rgb="FF000000"/>
        <rFont val="Arial"/>
        <family val="2"/>
      </rPr>
      <t xml:space="preserve">"All cancers" includes </t>
    </r>
    <r>
      <rPr>
        <i/>
        <sz val="10"/>
        <color rgb="FF000000"/>
        <rFont val="Arial"/>
        <family val="2"/>
      </rPr>
      <t>in situ</t>
    </r>
    <r>
      <rPr>
        <sz val="10"/>
        <color rgb="FF000000"/>
        <rFont val="Arial"/>
        <family val="2"/>
      </rPr>
      <t xml:space="preserve"> bladder cancer and excludes non-melanoma skin cancer (neoplasms, NOS; epithelial neoplasms, NOS; and basal and squamous).</t>
    </r>
  </si>
  <si>
    <r>
      <rPr>
        <vertAlign val="superscript"/>
        <sz val="10"/>
        <color rgb="FF000000"/>
        <rFont val="Arial"/>
        <family val="2"/>
      </rPr>
      <t>†</t>
    </r>
    <r>
      <rPr>
        <sz val="10"/>
        <color indexed="8"/>
        <rFont val="Arial"/>
        <family val="2"/>
      </rPr>
      <t xml:space="preserve"> Counts for both sexes may not sum to row totals due to rounding. See </t>
    </r>
    <r>
      <rPr>
        <sz val="10"/>
        <color rgb="FF000000"/>
        <rFont val="Arial"/>
        <family val="2"/>
      </rPr>
      <t>Rounding for reporting</t>
    </r>
    <r>
      <rPr>
        <sz val="10"/>
        <color indexed="8"/>
        <rFont val="Arial"/>
        <family val="2"/>
      </rPr>
      <t xml:space="preserve"> in </t>
    </r>
    <r>
      <rPr>
        <i/>
        <u/>
        <sz val="10"/>
        <color rgb="FF000000"/>
        <rFont val="Arial"/>
        <family val="2"/>
      </rPr>
      <t>Appendix II</t>
    </r>
    <r>
      <rPr>
        <sz val="10"/>
        <color indexed="8"/>
        <rFont val="Arial"/>
        <family val="2"/>
      </rPr>
      <t xml:space="preserve"> for more information on rounding procedures.</t>
    </r>
  </si>
  <si>
    <r>
      <t xml:space="preserve">Note: </t>
    </r>
    <r>
      <rPr>
        <sz val="10"/>
        <color theme="1"/>
        <rFont val="Arial"/>
        <family val="2"/>
      </rPr>
      <t xml:space="preserve">The complete definition of the specific cancers included here can be found in </t>
    </r>
    <r>
      <rPr>
        <u/>
        <sz val="10"/>
        <color theme="1"/>
        <rFont val="Arial"/>
        <family val="2"/>
      </rPr>
      <t>Table A1</t>
    </r>
    <r>
      <rPr>
        <i/>
        <sz val="10"/>
        <color theme="1"/>
        <rFont val="Arial"/>
        <family val="2"/>
      </rPr>
      <t>.</t>
    </r>
  </si>
  <si>
    <r>
      <rPr>
        <b/>
        <sz val="12"/>
        <color rgb="FF000000"/>
        <rFont val="Arial"/>
        <family val="2"/>
      </rPr>
      <t>FIGURE 1.4</t>
    </r>
    <r>
      <rPr>
        <sz val="12"/>
        <color rgb="FF000000"/>
        <rFont val="Arial"/>
        <family val="2"/>
      </rPr>
      <t xml:space="preserve"> Distribution of new cancer cases for selected* cancers, by age group, Canada (partially excluding Quebec and Nova Scotia</t>
    </r>
    <r>
      <rPr>
        <vertAlign val="superscript"/>
        <sz val="12"/>
        <color rgb="FF000000"/>
        <rFont val="Arial"/>
        <family val="2"/>
      </rPr>
      <t>†</t>
    </r>
    <r>
      <rPr>
        <sz val="12"/>
        <color rgb="FF000000"/>
        <rFont val="Arial"/>
        <family val="2"/>
      </rPr>
      <t>), 2016–2021</t>
    </r>
    <r>
      <rPr>
        <vertAlign val="superscript"/>
        <sz val="12"/>
        <color rgb="FF000000"/>
        <rFont val="Arial"/>
        <family val="2"/>
      </rPr>
      <t>‡</t>
    </r>
  </si>
  <si>
    <t>Age group, in years</t>
  </si>
  <si>
    <t>%  of cases
Distribution within age group</t>
  </si>
  <si>
    <t>percentage of all cancer cases**</t>
  </si>
  <si>
    <t>.</t>
  </si>
  <si>
    <t>CNS</t>
  </si>
  <si>
    <t>Lymphoma</t>
  </si>
  <si>
    <t>Neuroblastoma and other PNC</t>
  </si>
  <si>
    <t>Soft tissue</t>
  </si>
  <si>
    <t>Other malignant epithelial</t>
  </si>
  <si>
    <t>Renal tumours</t>
  </si>
  <si>
    <t>Malignant bone</t>
  </si>
  <si>
    <r>
      <t>Germ cell tumours</t>
    </r>
    <r>
      <rPr>
        <vertAlign val="superscript"/>
        <sz val="10"/>
        <rFont val="Arial"/>
        <family val="2"/>
      </rPr>
      <t>§</t>
    </r>
  </si>
  <si>
    <t xml:space="preserve">Other </t>
  </si>
  <si>
    <t>Other</t>
  </si>
  <si>
    <t>30–49</t>
  </si>
  <si>
    <t>50–69</t>
  </si>
  <si>
    <t>70–84</t>
  </si>
  <si>
    <t>85+</t>
  </si>
  <si>
    <t>CNS=central nervous system; NS=nervous system; PNC=peripheral nervous cell tumours; NOS=not otherwise specified</t>
  </si>
  <si>
    <t>* Selected cancers in each age group are based on unrounded values of at least 3%. As a result of subsequent rounding of these percentages, the percentages for each age group may not sum to 100.</t>
  </si>
  <si>
    <r>
      <rPr>
        <vertAlign val="superscript"/>
        <sz val="10"/>
        <rFont val="Arial"/>
        <family val="2"/>
      </rPr>
      <t>†</t>
    </r>
    <r>
      <rPr>
        <sz val="10"/>
        <rFont val="Arial"/>
        <family val="2"/>
      </rPr>
      <t xml:space="preserve"> Quebec is excluded from 2018–2021 and Nova Scotia is excluded from 2020–2021 because cases diagnosed in Quebec from 2018 onward and cases diagnosed in Nova Scotia from 2020 onward had not been submitted to the Canadian Cancer Registry at the time of analysis.  
</t>
    </r>
    <r>
      <rPr>
        <vertAlign val="superscript"/>
        <sz val="10"/>
        <rFont val="Arial"/>
        <family val="2"/>
      </rPr>
      <t>‡</t>
    </r>
    <r>
      <rPr>
        <sz val="10"/>
        <rFont val="Arial"/>
        <family val="2"/>
      </rPr>
      <t xml:space="preserve"> New cancer cases diagnosed in 2020 were excluded to minimize potential biases in estimation due to temporary anomalies in 2020 data.  </t>
    </r>
  </si>
  <si>
    <r>
      <rPr>
        <vertAlign val="superscript"/>
        <sz val="10"/>
        <rFont val="Arial"/>
        <family val="2"/>
      </rPr>
      <t>§</t>
    </r>
    <r>
      <rPr>
        <sz val="10"/>
        <rFont val="Arial"/>
        <family val="2"/>
      </rPr>
      <t xml:space="preserve"> Also includes trophoblastic tumours and neoplasms of gonads.</t>
    </r>
  </si>
  <si>
    <t>** The relative percentage is calculated based on the total number of cancer cases over five years (2016–2021 excluding 2020) for each age group. Cases aged 0–14 years not mapping to a main childhood cancer diagnostic group were excluded.</t>
  </si>
  <si>
    <r>
      <rPr>
        <b/>
        <sz val="10"/>
        <color theme="1"/>
        <rFont val="Arial"/>
        <family val="2"/>
      </rPr>
      <t>Note:</t>
    </r>
    <r>
      <rPr>
        <sz val="10"/>
        <color theme="1"/>
        <rFont val="Arial"/>
        <family val="2"/>
      </rPr>
      <t xml:space="preserve"> Cancers diagnosed in children (aged 0–14 years) were classified according to the Surveillance, Epidemiology and End Results Program (SEER) update to the International Classification of Childhood Cancer, Third Edition (ICCC-3). 
Cancers diagnosed in older individuals were classified according to the International Classification of Diseases for Oncology, Third Edition (ICD-O-3). For further details, see </t>
    </r>
    <r>
      <rPr>
        <i/>
        <u/>
        <sz val="10"/>
        <color theme="1"/>
        <rFont val="Arial"/>
        <family val="2"/>
      </rPr>
      <t>Appendix II: Data sources and methods</t>
    </r>
    <r>
      <rPr>
        <i/>
        <sz val="10"/>
        <color theme="1"/>
        <rFont val="Arial"/>
        <family val="2"/>
      </rPr>
      <t xml:space="preserve">. </t>
    </r>
    <r>
      <rPr>
        <sz val="10"/>
        <color theme="1"/>
        <rFont val="Arial"/>
        <family val="2"/>
      </rPr>
      <t xml:space="preserve">The complete definition of the specific cancers included here can be found in </t>
    </r>
    <r>
      <rPr>
        <u/>
        <sz val="10"/>
        <color theme="1"/>
        <rFont val="Arial"/>
        <family val="2"/>
      </rPr>
      <t>Table A1</t>
    </r>
    <r>
      <rPr>
        <i/>
        <sz val="10"/>
        <color theme="1"/>
        <rFont val="Arial"/>
        <family val="2"/>
      </rPr>
      <t>.</t>
    </r>
  </si>
  <si>
    <r>
      <t xml:space="preserve">Analysis by: </t>
    </r>
    <r>
      <rPr>
        <sz val="10"/>
        <rFont val="Arial"/>
        <family val="2"/>
      </rPr>
      <t xml:space="preserve"> Centre for Population Health Data, Statistics Canada</t>
    </r>
  </si>
  <si>
    <r>
      <rPr>
        <b/>
        <sz val="10"/>
        <color indexed="8"/>
        <rFont val="Arial"/>
        <family val="2"/>
      </rPr>
      <t>Data source:</t>
    </r>
    <r>
      <rPr>
        <sz val="10"/>
        <color indexed="8"/>
        <rFont val="Arial"/>
        <family val="2"/>
      </rPr>
      <t xml:space="preserve"> Canadian Cancer Registry database at Statistics Canada</t>
    </r>
  </si>
  <si>
    <r>
      <rPr>
        <b/>
        <sz val="10"/>
        <rFont val="Arial"/>
        <family val="2"/>
      </rPr>
      <t>FIGURE 1.5</t>
    </r>
    <r>
      <rPr>
        <sz val="10"/>
        <rFont val="Arial"/>
        <family val="2"/>
      </rPr>
      <t xml:space="preserve"> Geographic distribution of projected new cancer cases and age-standardized incidence rates (ASIR), by province and territory, both sexes, 2025</t>
    </r>
  </si>
  <si>
    <t xml:space="preserve">Population distribution (%) * </t>
  </si>
  <si>
    <t>Province/Territory</t>
  </si>
  <si>
    <t>New cases</t>
  </si>
  <si>
    <t>ASIR (per 100,000)</t>
  </si>
  <si>
    <t>CANADA</t>
  </si>
  <si>
    <t>Canada</t>
  </si>
  <si>
    <t>British Columbia (BC)</t>
  </si>
  <si>
    <t>BC</t>
  </si>
  <si>
    <t>Alberta (AB)</t>
  </si>
  <si>
    <t>AB</t>
  </si>
  <si>
    <t>Saskatchewan (SK)</t>
  </si>
  <si>
    <t>SK</t>
  </si>
  <si>
    <t>Manitoba (MB)</t>
  </si>
  <si>
    <t>MB</t>
  </si>
  <si>
    <t>Ontario (ON)</t>
  </si>
  <si>
    <t>ON</t>
  </si>
  <si>
    <t>Quebec (QC)</t>
  </si>
  <si>
    <t>QC</t>
  </si>
  <si>
    <t>New Brunswick (NB)</t>
  </si>
  <si>
    <t>NB</t>
  </si>
  <si>
    <t>Nova Scotia (NS)</t>
  </si>
  <si>
    <t>NS</t>
  </si>
  <si>
    <t>Prince Edward Island (PE)</t>
  </si>
  <si>
    <t>PE</t>
  </si>
  <si>
    <t>Newfoundland and Labrador (NL)</t>
  </si>
  <si>
    <t>NL</t>
  </si>
  <si>
    <t>Territories</t>
  </si>
  <si>
    <t>YT</t>
  </si>
  <si>
    <t>Yukon (YT)</t>
  </si>
  <si>
    <t>NT</t>
  </si>
  <si>
    <t>Northwest Territories (NT)</t>
  </si>
  <si>
    <t>NU</t>
  </si>
  <si>
    <t>Nunavut (NU)</t>
  </si>
  <si>
    <t>* Based on projected estimates of population size in 2025.</t>
  </si>
  <si>
    <r>
      <rPr>
        <b/>
        <sz val="10"/>
        <rFont val="Arial"/>
        <family val="2"/>
      </rPr>
      <t xml:space="preserve">Note: </t>
    </r>
    <r>
      <rPr>
        <sz val="10"/>
        <rFont val="Arial"/>
        <family val="2"/>
      </rPr>
      <t xml:space="preserve">Rates are age-standardized to the </t>
    </r>
    <r>
      <rPr>
        <u/>
        <sz val="10"/>
        <rFont val="Arial"/>
        <family val="2"/>
      </rPr>
      <t>2021 Canadian standard population</t>
    </r>
    <r>
      <rPr>
        <sz val="10"/>
        <rFont val="Arial"/>
        <family val="2"/>
      </rPr>
      <t>.</t>
    </r>
  </si>
  <si>
    <r>
      <t xml:space="preserve">Data sources: </t>
    </r>
    <r>
      <rPr>
        <sz val="10"/>
        <rFont val="Arial"/>
        <family val="2"/>
      </rPr>
      <t>Canadian Cancer Registry database and Population projections for Canada, Provinces and Territories at Statistics Canada</t>
    </r>
  </si>
  <si>
    <r>
      <rPr>
        <b/>
        <sz val="10"/>
        <rFont val="Arial"/>
        <family val="2"/>
      </rPr>
      <t>TABLE 1.4</t>
    </r>
    <r>
      <rPr>
        <sz val="10"/>
        <rFont val="Arial"/>
        <family val="2"/>
      </rPr>
      <t xml:space="preserve"> Projected age-standardized incidence rates (ASIR) for selected cancers, by sex and province, Canada, 2025</t>
    </r>
  </si>
  <si>
    <r>
      <t>CA</t>
    </r>
    <r>
      <rPr>
        <b/>
        <vertAlign val="superscript"/>
        <sz val="10"/>
        <rFont val="Arial"/>
        <family val="2"/>
      </rPr>
      <t>*</t>
    </r>
  </si>
  <si>
    <t>— Projected incidence rate based on fewer than 3 cases; NOS=not otherwise specified</t>
  </si>
  <si>
    <t>* Rates for Canada are based on provincial and territorial estimates. Territories are not listed due to small numbers.</t>
  </si>
  <si>
    <r>
      <rPr>
        <vertAlign val="superscript"/>
        <sz val="10"/>
        <color theme="1"/>
        <rFont val="Arial"/>
        <family val="2"/>
      </rPr>
      <t>†</t>
    </r>
    <r>
      <rPr>
        <sz val="10"/>
        <color theme="1"/>
        <rFont val="Arial"/>
        <family val="2"/>
      </rPr>
      <t xml:space="preserve"> "All cancers" includes</t>
    </r>
    <r>
      <rPr>
        <i/>
        <sz val="10"/>
        <color theme="1"/>
        <rFont val="Arial"/>
        <family val="2"/>
      </rPr>
      <t xml:space="preserve"> in situ</t>
    </r>
    <r>
      <rPr>
        <sz val="10"/>
        <color theme="1"/>
        <rFont val="Arial"/>
        <family val="2"/>
      </rPr>
      <t xml:space="preserve"> bladder and excludes non-melanoma skin cancer (neoplasms, NOS; epithelial neoplasms, NOS; and basal and squamous). </t>
    </r>
  </si>
  <si>
    <r>
      <rPr>
        <b/>
        <sz val="10"/>
        <rFont val="Arial"/>
        <family val="2"/>
      </rPr>
      <t>TABLE 1.5</t>
    </r>
    <r>
      <rPr>
        <sz val="10"/>
        <rFont val="Arial"/>
        <family val="2"/>
      </rPr>
      <t xml:space="preserve"> Projected new cases for selected cancers, by sex and province, Canada, 2025</t>
    </r>
  </si>
  <si>
    <t>CA*</t>
  </si>
  <si>
    <t xml:space="preserve">— Fewer than 3 cases; NOS=not otherwise specified </t>
  </si>
  <si>
    <r>
      <rPr>
        <vertAlign val="superscript"/>
        <sz val="10"/>
        <color theme="1"/>
        <rFont val="Arial"/>
        <family val="2"/>
      </rPr>
      <t xml:space="preserve">* </t>
    </r>
    <r>
      <rPr>
        <sz val="10"/>
        <color theme="1"/>
        <rFont val="Arial"/>
        <family val="2"/>
      </rPr>
      <t xml:space="preserve">Canada totals include provincial and territorial estimates. Territories are not listed due to small numbers. Canadian counts may not sum to row totals due to rounding. See Rounding for reporting in </t>
    </r>
    <r>
      <rPr>
        <i/>
        <u/>
        <sz val="10"/>
        <color theme="1"/>
        <rFont val="Arial"/>
        <family val="2"/>
      </rPr>
      <t>Appendix II</t>
    </r>
    <r>
      <rPr>
        <sz val="10"/>
        <color theme="1"/>
        <rFont val="Arial"/>
        <family val="2"/>
      </rPr>
      <t xml:space="preserve"> for more information on rounding procedures.</t>
    </r>
  </si>
  <si>
    <r>
      <rPr>
        <vertAlign val="superscript"/>
        <sz val="10"/>
        <color rgb="FF000000"/>
        <rFont val="Arial"/>
        <family val="2"/>
      </rPr>
      <t>†</t>
    </r>
    <r>
      <rPr>
        <sz val="10"/>
        <color rgb="FF000000"/>
        <rFont val="Arial"/>
        <family val="2"/>
      </rPr>
      <t xml:space="preserve"> "All cancers" includes</t>
    </r>
    <r>
      <rPr>
        <i/>
        <sz val="10"/>
        <color rgb="FF000000"/>
        <rFont val="Arial"/>
        <family val="2"/>
      </rPr>
      <t xml:space="preserve"> in situ</t>
    </r>
    <r>
      <rPr>
        <sz val="10"/>
        <color rgb="FF000000"/>
        <rFont val="Arial"/>
        <family val="2"/>
      </rPr>
      <t xml:space="preserve"> bladder cancer and excludes non-melanoma skin cancer (neoplasms, NOS; epithelial neoplasms, NOS; and basal and squamous). </t>
    </r>
  </si>
  <si>
    <r>
      <rPr>
        <b/>
        <sz val="12"/>
        <rFont val="Arial"/>
        <family val="2"/>
      </rPr>
      <t>FIGURE 1.6</t>
    </r>
    <r>
      <rPr>
        <sz val="12"/>
        <rFont val="Arial"/>
        <family val="2"/>
      </rPr>
      <t xml:space="preserve"> New cases and age-standardized incidence rates (ASIR) for all cancers, Canada, 1984–2025</t>
    </r>
  </si>
  <si>
    <t>Year</t>
  </si>
  <si>
    <t>New cases 
 (in thousands)</t>
  </si>
  <si>
    <t>ASIR 
 (per 100,000)</t>
  </si>
  <si>
    <t>Projected</t>
  </si>
  <si>
    <r>
      <rPr>
        <b/>
        <sz val="10"/>
        <rFont val="Arial"/>
        <family val="2"/>
      </rPr>
      <t>Note:</t>
    </r>
    <r>
      <rPr>
        <sz val="10"/>
        <rFont val="Arial"/>
        <family val="2"/>
      </rPr>
      <t xml:space="preserve"> Rates are age-standardized to the </t>
    </r>
    <r>
      <rPr>
        <u/>
        <sz val="10"/>
        <rFont val="Arial"/>
        <family val="2"/>
      </rPr>
      <t>2021 Canadian standard population</t>
    </r>
    <r>
      <rPr>
        <sz val="10"/>
        <rFont val="Arial"/>
        <family val="2"/>
      </rPr>
      <t xml:space="preserve">. Actual incidence data were available to up 2019 in each province and territory except Quebec (2017 was the latest data year submitted to the Canadian Cancer Registry for this province at the time of analysis). Projected case counts for Quebec in 2018 and 2019 were used to facilitate the calculation of national estimates for these years. Estimates for 2020–2025 are projected. For further details, see </t>
    </r>
    <r>
      <rPr>
        <i/>
        <u/>
        <sz val="10"/>
        <rFont val="Arial"/>
        <family val="2"/>
      </rPr>
      <t>Appendix II: Data source and methods</t>
    </r>
    <r>
      <rPr>
        <i/>
        <sz val="10"/>
        <rFont val="Arial"/>
        <family val="2"/>
      </rPr>
      <t xml:space="preserve">.  </t>
    </r>
  </si>
  <si>
    <r>
      <t xml:space="preserve">Data sources: </t>
    </r>
    <r>
      <rPr>
        <sz val="10"/>
        <color rgb="FF000000"/>
        <rFont val="Arial"/>
        <family val="2"/>
      </rPr>
      <t>Canadian Cancer Registry database at Statistics Canada</t>
    </r>
    <r>
      <rPr>
        <b/>
        <sz val="10"/>
        <color rgb="FF000000"/>
        <rFont val="Arial"/>
        <family val="2"/>
      </rPr>
      <t xml:space="preserve"> </t>
    </r>
    <r>
      <rPr>
        <sz val="10"/>
        <color rgb="FF000000"/>
        <rFont val="Arial"/>
        <family val="2"/>
      </rPr>
      <t>and National Incidence Reporting System at Statistics Canada</t>
    </r>
  </si>
  <si>
    <r>
      <rPr>
        <b/>
        <sz val="12"/>
        <rFont val="Arial"/>
        <family val="2"/>
      </rPr>
      <t>TABLE 1.6</t>
    </r>
    <r>
      <rPr>
        <sz val="12"/>
        <rFont val="Arial"/>
        <family val="2"/>
      </rPr>
      <t xml:space="preserve"> Annual percent change (APC) and average annual percent change (AAPC) in age-standardized incidence rates (ASIR) for selected cancers, by sex, Canada (excluding Quebec and partially Nova Scotia*), 1984–2021</t>
    </r>
  </si>
  <si>
    <t>Cancer</t>
  </si>
  <si>
    <t>Period</t>
  </si>
  <si>
    <r>
      <t>APC</t>
    </r>
    <r>
      <rPr>
        <b/>
        <vertAlign val="superscript"/>
        <sz val="10"/>
        <rFont val="Arial"/>
        <family val="2"/>
      </rPr>
      <t>†</t>
    </r>
    <r>
      <rPr>
        <b/>
        <sz val="10"/>
        <rFont val="Arial"/>
        <family val="2"/>
      </rPr>
      <t xml:space="preserve"> (95% CL)</t>
    </r>
  </si>
  <si>
    <r>
      <t>AAPC</t>
    </r>
    <r>
      <rPr>
        <b/>
        <vertAlign val="superscript"/>
        <sz val="10"/>
        <rFont val="Arial"/>
        <family val="2"/>
      </rPr>
      <t>†</t>
    </r>
    <r>
      <rPr>
        <b/>
        <sz val="10"/>
        <rFont val="Arial"/>
        <family val="2"/>
      </rPr>
      <t xml:space="preserve"> (95% CL), 1984–2021</t>
    </r>
  </si>
  <si>
    <t>All cancers‡</t>
  </si>
  <si>
    <t>1984–2011</t>
  </si>
  <si>
    <t xml:space="preserve">  0.3 (0.2  , 0.4 )</t>
  </si>
  <si>
    <t xml:space="preserve">  0.04 (-0.0 , 0.1 )</t>
  </si>
  <si>
    <t>1984–1992</t>
  </si>
  <si>
    <t xml:space="preserve">  1.0 (0.3  , 2.5 )</t>
  </si>
  <si>
    <t xml:space="preserve"> -0.2 (-0.3 , -0.0)</t>
  </si>
  <si>
    <t>1984–2007</t>
  </si>
  <si>
    <t xml:space="preserve">  0.3 (0.2  , 0.3 )</t>
  </si>
  <si>
    <t>2011–2021</t>
  </si>
  <si>
    <t xml:space="preserve"> -0.7 (-1.2 , -0.4)</t>
  </si>
  <si>
    <t>1992–2011</t>
  </si>
  <si>
    <t xml:space="preserve"> -0.2 (-0.5 , 0.0 )</t>
  </si>
  <si>
    <t>2007–2012</t>
  </si>
  <si>
    <t xml:space="preserve">  1.3 (0.7  , 1.6 )</t>
  </si>
  <si>
    <t xml:space="preserve"> -1.2 (-1.9 , -0.8)</t>
  </si>
  <si>
    <t>2012–2021</t>
  </si>
  <si>
    <t xml:space="preserve"> -0.4 (-0.8 , -0.2)</t>
  </si>
  <si>
    <t>1984–1988</t>
  </si>
  <si>
    <t xml:space="preserve">  1.1 (-0.2 , 2.1 )</t>
  </si>
  <si>
    <t xml:space="preserve"> -0.6 (-0.8 , -0.5)</t>
  </si>
  <si>
    <t>1984–1990</t>
  </si>
  <si>
    <t xml:space="preserve"> -0.6 (-1.2 , 0.4 )</t>
  </si>
  <si>
    <t xml:space="preserve"> -1.8 (-1.9 , -1.7)</t>
  </si>
  <si>
    <t>1984–1996</t>
  </si>
  <si>
    <t xml:space="preserve">  2.7 (2.3  , 3.4 )</t>
  </si>
  <si>
    <t xml:space="preserve">  0.9 (0.8  , 1.0 )</t>
  </si>
  <si>
    <t>1988–2016</t>
  </si>
  <si>
    <t xml:space="preserve"> -0.4 (-0.5 , -0.3)</t>
  </si>
  <si>
    <t>1990–2003</t>
  </si>
  <si>
    <t xml:space="preserve"> -2.1 (-2.8 , -1.9)</t>
  </si>
  <si>
    <t>1996–2016</t>
  </si>
  <si>
    <t xml:space="preserve">  0.8 (0.6  , 1.0 )</t>
  </si>
  <si>
    <t>2016–2021</t>
  </si>
  <si>
    <t xml:space="preserve"> -3.3 (-3.9 , -2.4)</t>
  </si>
  <si>
    <t>2003–2014</t>
  </si>
  <si>
    <t xml:space="preserve"> -1.1 (-1.4 , -0.3)</t>
  </si>
  <si>
    <t xml:space="preserve"> -3.0 (-3.9 , -2.0)</t>
  </si>
  <si>
    <t>2014–2021</t>
  </si>
  <si>
    <t xml:space="preserve"> -3.3 (-4.0 , -2.8)</t>
  </si>
  <si>
    <t>1984–1991</t>
  </si>
  <si>
    <t xml:space="preserve">  2.1 (1.1  , 3.7 )</t>
  </si>
  <si>
    <t xml:space="preserve">  0.2 (0.1  , 0.4 )</t>
  </si>
  <si>
    <t>1984–2021</t>
  </si>
  <si>
    <t xml:space="preserve">  0.4 (0.1  , 0.8 )</t>
  </si>
  <si>
    <t xml:space="preserve">  2.2 (1.2  , 3.8 )</t>
  </si>
  <si>
    <t xml:space="preserve">  0.4 (0.3  , 0.6 )</t>
  </si>
  <si>
    <t>1991–2006</t>
  </si>
  <si>
    <t xml:space="preserve"> -0.5 (-1.6 , -0.2)</t>
  </si>
  <si>
    <t xml:space="preserve"> -0.3 (-1.4 , -0.1)</t>
  </si>
  <si>
    <t>2006–2021</t>
  </si>
  <si>
    <t xml:space="preserve">  0.1 (-0.1 , 0.8 )</t>
  </si>
  <si>
    <t xml:space="preserve">  0.2 (-0.0 , 0.9 )</t>
  </si>
  <si>
    <t>1984–1993</t>
  </si>
  <si>
    <t xml:space="preserve">  5.7 (4.0  , 9.0 )</t>
  </si>
  <si>
    <t xml:space="preserve">  0.3 (0.0  , 0.8 )</t>
  </si>
  <si>
    <t>1993–2008</t>
  </si>
  <si>
    <t xml:space="preserve"> -0.00 (-0.7 , 0.8 )</t>
  </si>
  <si>
    <t>2008–2014</t>
  </si>
  <si>
    <t xml:space="preserve"> -5.9 (-7.9 , -4.0)</t>
  </si>
  <si>
    <t xml:space="preserve"> -0.01 (-1.7 , 2.5 )</t>
  </si>
  <si>
    <t>1984–1995</t>
  </si>
  <si>
    <t xml:space="preserve"> -1.1 (-1.7 , -0.9)</t>
  </si>
  <si>
    <t xml:space="preserve"> -1.1 (-1.2 , -1.0)</t>
  </si>
  <si>
    <t xml:space="preserve"> -0.3 (-0.4 , -0.2)</t>
  </si>
  <si>
    <t xml:space="preserve"> -1.0 (-1.1 , -0.9)</t>
  </si>
  <si>
    <t xml:space="preserve"> -1.6 (-2.2 , -1.3)</t>
  </si>
  <si>
    <t>1995–2000</t>
  </si>
  <si>
    <t xml:space="preserve">  0.8 (-0.1 , 1.3 )</t>
  </si>
  <si>
    <t xml:space="preserve"> -2.9 (-3.5 , -2.5)</t>
  </si>
  <si>
    <t xml:space="preserve">  0.8 (-0.2 , 1.3 )</t>
  </si>
  <si>
    <t>2000–2012</t>
  </si>
  <si>
    <t xml:space="preserve"> -0.6 (-1.1 , -0.3)</t>
  </si>
  <si>
    <t xml:space="preserve"> -2.6 (-3.1 , -2.3)</t>
  </si>
  <si>
    <t xml:space="preserve"> -2.2 (-2.8 , -1.8)</t>
  </si>
  <si>
    <r>
      <t>Bladder</t>
    </r>
    <r>
      <rPr>
        <vertAlign val="superscript"/>
        <sz val="10"/>
        <rFont val="Arial"/>
        <family val="2"/>
      </rPr>
      <t xml:space="preserve">§ </t>
    </r>
  </si>
  <si>
    <t xml:space="preserve"> -0.9 (-1.2 , -0.6)</t>
  </si>
  <si>
    <t xml:space="preserve"> -1.0 (-1.3 , -0.7)</t>
  </si>
  <si>
    <t xml:space="preserve"> -0.8 (-1.1 , -0.5)</t>
  </si>
  <si>
    <t>1984–1997</t>
  </si>
  <si>
    <t xml:space="preserve">  1.8 (1.5  , 2.6 )</t>
  </si>
  <si>
    <t xml:space="preserve">  1.1 (1.0  , 1.2 )</t>
  </si>
  <si>
    <t>1984–2016</t>
  </si>
  <si>
    <t xml:space="preserve">  1.4 (1.3  , 1.6 )</t>
  </si>
  <si>
    <t>1984–1989</t>
  </si>
  <si>
    <t xml:space="preserve">  3.2 (1.6  , 5.2 )</t>
  </si>
  <si>
    <t xml:space="preserve">  1.0 (0.8  , 1.2 )</t>
  </si>
  <si>
    <t>1997–2008</t>
  </si>
  <si>
    <t xml:space="preserve">  0.7 (-0.6 , 1.0 )</t>
  </si>
  <si>
    <t xml:space="preserve"> -0.9 (-1.9 , 0.5 )</t>
  </si>
  <si>
    <t>1989–2016</t>
  </si>
  <si>
    <t xml:space="preserve">  1.1 (0.9  , 1.2 )</t>
  </si>
  <si>
    <t>2008–2013</t>
  </si>
  <si>
    <t xml:space="preserve">  2.7 (1.7  , 3.3 )</t>
  </si>
  <si>
    <t xml:space="preserve"> -1.8 (-2.6 , -0.6)</t>
  </si>
  <si>
    <t>2013–2021</t>
  </si>
  <si>
    <t xml:space="preserve"> -0.6 (-1.3 , -0.2)</t>
  </si>
  <si>
    <t xml:space="preserve">  2.1 (2.0  , 2.2 )</t>
  </si>
  <si>
    <t xml:space="preserve">  2.5 (2.4  , 2.7 )</t>
  </si>
  <si>
    <t xml:space="preserve">  2.2 (2.0  , 2.4 )</t>
  </si>
  <si>
    <t>1984–1994</t>
  </si>
  <si>
    <t xml:space="preserve">  0.3 (-2.4 , 1.5 )</t>
  </si>
  <si>
    <t xml:space="preserve">  1.6 (1.4  , 1.9 )</t>
  </si>
  <si>
    <t xml:space="preserve">  0.2 (-0.8 , 1.8 )</t>
  </si>
  <si>
    <t>1994–2021</t>
  </si>
  <si>
    <t xml:space="preserve">  2.1 (1.9  , 2.4 )</t>
  </si>
  <si>
    <t xml:space="preserve">  4.0 (2.2  , 6.3 )</t>
  </si>
  <si>
    <t xml:space="preserve">  1.2 (1.1  , 1.4 )</t>
  </si>
  <si>
    <t xml:space="preserve">  4.1 (1.8  , 8.0 )</t>
  </si>
  <si>
    <t xml:space="preserve">  1.3 (1.1  , 1.7 )</t>
  </si>
  <si>
    <t xml:space="preserve">  1.2 (1.0  , 1.8 )</t>
  </si>
  <si>
    <t xml:space="preserve">  0.8 (0.6  , 1.2 )</t>
  </si>
  <si>
    <t>1989–1998</t>
  </si>
  <si>
    <t xml:space="preserve"> -0.2 (-1.9 , 0.5 )</t>
  </si>
  <si>
    <t>1989–2001</t>
  </si>
  <si>
    <t xml:space="preserve"> -0.1 (-2.6 , 0.6 )</t>
  </si>
  <si>
    <t xml:space="preserve"> -1.5 (-2.9 , 0.8 )</t>
  </si>
  <si>
    <t>1998–2016</t>
  </si>
  <si>
    <t xml:space="preserve">  1.8 (1.7  , 2.3 )</t>
  </si>
  <si>
    <t>2001–2016</t>
  </si>
  <si>
    <t xml:space="preserve">  2.2 (1.9  , 4.1 )</t>
  </si>
  <si>
    <t xml:space="preserve"> -0.9 (-1.6 , 0.4 )</t>
  </si>
  <si>
    <t xml:space="preserve"> -0.7 (-2.1 , 0.9 )</t>
  </si>
  <si>
    <t xml:space="preserve"> -1.4 (-2.9 , -0.3)</t>
  </si>
  <si>
    <t xml:space="preserve">  0.7 (0.6  , 0.8 )</t>
  </si>
  <si>
    <t>1990–2005</t>
  </si>
  <si>
    <t xml:space="preserve">  0.3 (-0.1 , 1.0 )</t>
  </si>
  <si>
    <t>2005–2011</t>
  </si>
  <si>
    <t xml:space="preserve">  3.2 (2.2  , 4.1 )</t>
  </si>
  <si>
    <t xml:space="preserve">  1.1 (0.5  , 1.5 )</t>
  </si>
  <si>
    <t>1984–2004</t>
  </si>
  <si>
    <t xml:space="preserve"> -2.0 (-2.3 , -1.7)</t>
  </si>
  <si>
    <t xml:space="preserve"> -0.8 (-0.9 , -0.7)</t>
  </si>
  <si>
    <t xml:space="preserve"> -2.4 (-2.7 , -2.2)</t>
  </si>
  <si>
    <t xml:space="preserve"> -1.1 (-1.7 , -0.8)</t>
  </si>
  <si>
    <t xml:space="preserve"> -0.4 (-0.6 , -0.3)</t>
  </si>
  <si>
    <t>2004–2021</t>
  </si>
  <si>
    <t xml:space="preserve">  0.6 (0.3  , 0.9 )</t>
  </si>
  <si>
    <t xml:space="preserve">  0.5 (0.2  , 0.9 )</t>
  </si>
  <si>
    <t xml:space="preserve">  0.4 (-0.0 , 1.2 )</t>
  </si>
  <si>
    <t>1984–2000</t>
  </si>
  <si>
    <t xml:space="preserve"> -0.9 (-2.0 , -0.3)</t>
  </si>
  <si>
    <t xml:space="preserve">  0.03 (-0.1 , 0.1 )</t>
  </si>
  <si>
    <t>1984–2002</t>
  </si>
  <si>
    <t xml:space="preserve"> -1.4 (-1.9 , -0.9)</t>
  </si>
  <si>
    <t xml:space="preserve">  0.04 (-0.1 , 0.2 )</t>
  </si>
  <si>
    <t>1984–2006</t>
  </si>
  <si>
    <t xml:space="preserve"> -0.3 (-0.8 , 0.1 )</t>
  </si>
  <si>
    <t xml:space="preserve">  0.2 (-0.0 , 0.3 )</t>
  </si>
  <si>
    <t>2000–2008</t>
  </si>
  <si>
    <t xml:space="preserve">  0.4 (-1.1 , 1.1 )</t>
  </si>
  <si>
    <t>2002–2021</t>
  </si>
  <si>
    <t xml:space="preserve">  1.4 (1.1  , 1.8 )</t>
  </si>
  <si>
    <t>2006–2012</t>
  </si>
  <si>
    <t xml:space="preserve">  2.2 (-0.4 , 3.3 )</t>
  </si>
  <si>
    <t xml:space="preserve">  2.7 (1.5  , 3.4 )</t>
  </si>
  <si>
    <t xml:space="preserve"> -0.1 (-1.3 , 0.8 )</t>
  </si>
  <si>
    <t xml:space="preserve">  0.04 (-0.9 , 0.5 )</t>
  </si>
  <si>
    <t>1984–1998</t>
  </si>
  <si>
    <t xml:space="preserve">  3.5 (2.3  , 4.3 )</t>
  </si>
  <si>
    <t xml:space="preserve">  3.5 (3.3  , 3.8 )</t>
  </si>
  <si>
    <t xml:space="preserve">  2.8 (-0.6 , 4.3 )</t>
  </si>
  <si>
    <t xml:space="preserve">  3.5 (3.1  , 3.9 )</t>
  </si>
  <si>
    <t xml:space="preserve">  3.8 (2.3  , 4.7 )</t>
  </si>
  <si>
    <t xml:space="preserve">  3.6 (3.4  , 3.9 )</t>
  </si>
  <si>
    <t>1998–2003</t>
  </si>
  <si>
    <t xml:space="preserve"> 10.0 (7.5  , 11.4)</t>
  </si>
  <si>
    <t>1998–2013</t>
  </si>
  <si>
    <t xml:space="preserve">  6.8 (6.1  , 8.7 )</t>
  </si>
  <si>
    <t xml:space="preserve"> 10.8 (8.0  , 12.3)</t>
  </si>
  <si>
    <t>2003–2013</t>
  </si>
  <si>
    <t xml:space="preserve">  5.7 (4.5  , 6.4 )</t>
  </si>
  <si>
    <t xml:space="preserve"> -1.2 (-2.8 , 0.1 )</t>
  </si>
  <si>
    <t>2003–2012</t>
  </si>
  <si>
    <t xml:space="preserve">  6.0 (4.4  , 6.8 )</t>
  </si>
  <si>
    <t xml:space="preserve"> -3.0 (-3.9 , -2.1)</t>
  </si>
  <si>
    <t xml:space="preserve"> -2.8 (-3.6 , -2.0)</t>
  </si>
  <si>
    <t xml:space="preserve"> -0.7 (-1.4 , -0.2)</t>
  </si>
  <si>
    <t xml:space="preserve"> -0.2 (-0.4 , -0.1)</t>
  </si>
  <si>
    <t xml:space="preserve"> -0.8 (-2.0 , -0.2)</t>
  </si>
  <si>
    <t xml:space="preserve"> -0.3 (-0.5 , -0.2)</t>
  </si>
  <si>
    <t>1984–2001</t>
  </si>
  <si>
    <t xml:space="preserve"> -0.3 (-0.8 , 0.0 )</t>
  </si>
  <si>
    <t xml:space="preserve"> -0.2 (-0.3 , -0.1)</t>
  </si>
  <si>
    <t>1997–2011</t>
  </si>
  <si>
    <t xml:space="preserve">  1.5 (1.1  , 2.2 )</t>
  </si>
  <si>
    <t xml:space="preserve">  1.4 (1.0  , 2.6 )</t>
  </si>
  <si>
    <t>2001–2010</t>
  </si>
  <si>
    <t xml:space="preserve">  2.2 (1.5  , 3.8 )</t>
  </si>
  <si>
    <t xml:space="preserve"> -2.0 (-2.7 , -1.5)</t>
  </si>
  <si>
    <t xml:space="preserve"> -2.1 (-2.9 , -1.5)</t>
  </si>
  <si>
    <t>2010–2021</t>
  </si>
  <si>
    <t xml:space="preserve"> -2.0 (-2.6 , -1.5)</t>
  </si>
  <si>
    <t xml:space="preserve">  3.4 (2.9  , 3.8 )</t>
  </si>
  <si>
    <t xml:space="preserve">  3.2 (3.0  , 3.4 )</t>
  </si>
  <si>
    <t xml:space="preserve">  3.4 (1.1  , 4.0 )</t>
  </si>
  <si>
    <t xml:space="preserve">  3.0 (2.7  , 3.3 )</t>
  </si>
  <si>
    <t xml:space="preserve">  2.7 (1.8  , 3.4 )</t>
  </si>
  <si>
    <t xml:space="preserve">  3.2 (2.8  , 3.5 )</t>
  </si>
  <si>
    <t>2007–2013</t>
  </si>
  <si>
    <t xml:space="preserve">  7.8 (6.0  , 9.4 )</t>
  </si>
  <si>
    <t>2004–2015</t>
  </si>
  <si>
    <t xml:space="preserve">  5.1 (4.4  , 7.3 )</t>
  </si>
  <si>
    <t xml:space="preserve"> 11.1 (7.2  , 13.0)</t>
  </si>
  <si>
    <t xml:space="preserve"> -0.6 (-1.7 , 0.3 )</t>
  </si>
  <si>
    <t>2015–2021</t>
  </si>
  <si>
    <t xml:space="preserve"> -2.0 (-4.0 , -0.4)</t>
  </si>
  <si>
    <t xml:space="preserve"> -0.00 (-1.8 , 1.2 )</t>
  </si>
  <si>
    <t xml:space="preserve">  0.3 (-0.3 , 0.6 )</t>
  </si>
  <si>
    <t xml:space="preserve">  0.7 (0.5  , 0.9 )</t>
  </si>
  <si>
    <t>1984–2008</t>
  </si>
  <si>
    <t xml:space="preserve">  0.3 (-0.4 , 0.7 )</t>
  </si>
  <si>
    <t xml:space="preserve">  0.7 (0.4  , 0.9 )</t>
  </si>
  <si>
    <t>1984–2003</t>
  </si>
  <si>
    <t xml:space="preserve">  0.2 (-1.7 , 0.7 )</t>
  </si>
  <si>
    <t xml:space="preserve">  0.7 (0.5  , 1.0 )</t>
  </si>
  <si>
    <t xml:space="preserve">  3.7 (1.5  , 4.8 )</t>
  </si>
  <si>
    <t xml:space="preserve">  4.5 (1.8  , 5.8 )</t>
  </si>
  <si>
    <t>2003–2021</t>
  </si>
  <si>
    <t xml:space="preserve">  1.3 (0.9  , 2.4 )</t>
  </si>
  <si>
    <t xml:space="preserve">  0.2 (-1.2 , 1.0 )</t>
  </si>
  <si>
    <t xml:space="preserve"> -0.4 (-2.5 , 0.8 )</t>
  </si>
  <si>
    <t xml:space="preserve"> -2.6 (-3.0 , -2.3)</t>
  </si>
  <si>
    <t xml:space="preserve"> -1.7 (-1.8 , -1.5)</t>
  </si>
  <si>
    <t xml:space="preserve"> -2.8 (-3.4 , -2.4)</t>
  </si>
  <si>
    <t xml:space="preserve"> -1.6 (-1.8 , -1.4)</t>
  </si>
  <si>
    <t xml:space="preserve"> -0.7 (-1.0 , -0.4)</t>
  </si>
  <si>
    <t xml:space="preserve"> -1.1 (-1.3 , -0.7)</t>
  </si>
  <si>
    <t xml:space="preserve"> -0.4 (-0.8 , 0.1 )</t>
  </si>
  <si>
    <t xml:space="preserve"> -0.5 (-0.6 , -0.3)</t>
  </si>
  <si>
    <t xml:space="preserve"> -1.5 (-3.0 , -0.9)</t>
  </si>
  <si>
    <t xml:space="preserve"> -1.0 (-1.2 , -0.9)</t>
  </si>
  <si>
    <t>1996–2013</t>
  </si>
  <si>
    <t xml:space="preserve"> -0.3 (-0.5 , 1.1 )</t>
  </si>
  <si>
    <t xml:space="preserve"> -2.0 (-3.3 , -1.2)</t>
  </si>
  <si>
    <t xml:space="preserve">  0.5 (0.3  , 0.6 )</t>
  </si>
  <si>
    <t xml:space="preserve">  0.7 (0.5  , 0.8 )</t>
  </si>
  <si>
    <t xml:space="preserve"> -0.3 (-0.5 , -0.1)</t>
  </si>
  <si>
    <t xml:space="preserve"> -0.1 (-1.7 , 0.5 )</t>
  </si>
  <si>
    <t xml:space="preserve"> -0.1 (-1.6 , 0.5 )</t>
  </si>
  <si>
    <t xml:space="preserve">  0.9 (0.7  , 1.2 )</t>
  </si>
  <si>
    <t>2001–2006</t>
  </si>
  <si>
    <t xml:space="preserve">  4.4 (1.7  , 5.7 )</t>
  </si>
  <si>
    <t xml:space="preserve">  4.9 (2.0  , 6.4 )</t>
  </si>
  <si>
    <t xml:space="preserve">  0.4 (-0.6 , 0.9 )</t>
  </si>
  <si>
    <t xml:space="preserve">  0.1 (-0.8 , 0.7 )</t>
  </si>
  <si>
    <t>1984–2005</t>
  </si>
  <si>
    <t xml:space="preserve"> -2.2 (-2.6 , -1.9)</t>
  </si>
  <si>
    <t xml:space="preserve"> –1.4 (–1.5 , –1.2)</t>
  </si>
  <si>
    <t>2005–2021</t>
  </si>
  <si>
    <t xml:space="preserve"> -0.3 (-0.8 , 0.4 )</t>
  </si>
  <si>
    <t xml:space="preserve">  1.3 (1.1  , 1.5 )</t>
  </si>
  <si>
    <t>1984–2013</t>
  </si>
  <si>
    <t xml:space="preserve"> -0.2 (-1.2 , -0.0)</t>
  </si>
  <si>
    <t xml:space="preserve">  0.04 (-0.2 , 0.2 )</t>
  </si>
  <si>
    <t>1984–2012</t>
  </si>
  <si>
    <t xml:space="preserve"> -0.5 (-1.0 , -0.3)</t>
  </si>
  <si>
    <t xml:space="preserve"> -0.05 (-0.3 , 0.2 )</t>
  </si>
  <si>
    <t xml:space="preserve">  0.1 (-0.1 , 0.3 )</t>
  </si>
  <si>
    <t xml:space="preserve">  1.0 (-0.0 , 2.5 )</t>
  </si>
  <si>
    <t xml:space="preserve">  1.5 (0.3  , 3.4 )</t>
  </si>
  <si>
    <t xml:space="preserve">  0.6 (0.5  , 0.7 )</t>
  </si>
  <si>
    <t xml:space="preserve">  2.1 (0.7  , 5.5 )</t>
  </si>
  <si>
    <t xml:space="preserve">  0.7 (0.4  , 1.0 )</t>
  </si>
  <si>
    <t xml:space="preserve">  0.8 (0.7  , 0.9 )</t>
  </si>
  <si>
    <t>1992–2021</t>
  </si>
  <si>
    <t xml:space="preserve">  0.3 (-0.2 , 0.5 )</t>
  </si>
  <si>
    <t>CL=confidence limits; NOS=not otherwise specified</t>
  </si>
  <si>
    <t>* Quebec is excluded because cases diagnosed in Quebec from 2018 onward had not been submitted to the Canadian Cancer Registry at the time of analysis. Additionaly, data for 2021 exclude cases diagnosed in Nova Scotia as these cases had also not been submitted to the Canadian Cancer Registry at the time of analysis.</t>
  </si>
  <si>
    <r>
      <rPr>
        <vertAlign val="superscript"/>
        <sz val="10"/>
        <rFont val="Arial"/>
        <family val="2"/>
      </rPr>
      <t>†</t>
    </r>
    <r>
      <rPr>
        <sz val="10"/>
        <rFont val="Arial"/>
        <family val="2"/>
      </rPr>
      <t xml:space="preserve"> The APC and AAPC are calculated using the Joinpoint Regression Program where data for 2020 is removed as an anomaly and rates age-standardized to the </t>
    </r>
    <r>
      <rPr>
        <u/>
        <sz val="10"/>
        <rFont val="Arial"/>
        <family val="2"/>
      </rPr>
      <t>2021 Canadian standard population</t>
    </r>
    <r>
      <rPr>
        <sz val="10"/>
        <rFont val="Arial"/>
        <family val="2"/>
      </rPr>
      <t>.</t>
    </r>
  </si>
  <si>
    <r>
      <rPr>
        <vertAlign val="superscript"/>
        <sz val="10"/>
        <rFont val="Arial"/>
        <family val="2"/>
      </rPr>
      <t>‡</t>
    </r>
    <r>
      <rPr>
        <sz val="10"/>
        <rFont val="Arial"/>
        <family val="2"/>
      </rPr>
      <t xml:space="preserve"> "All cancers" includes</t>
    </r>
    <r>
      <rPr>
        <i/>
        <sz val="10"/>
        <rFont val="Arial"/>
        <family val="2"/>
      </rPr>
      <t xml:space="preserve"> in situ</t>
    </r>
    <r>
      <rPr>
        <sz val="10"/>
        <rFont val="Arial"/>
        <family val="2"/>
      </rPr>
      <t xml:space="preserve"> bladder and excludes non-melanoma skin cancer (neoplasms, NOS; epithelial neoplasms, NOS; and basal and squamous). </t>
    </r>
  </si>
  <si>
    <r>
      <rPr>
        <vertAlign val="superscript"/>
        <sz val="10"/>
        <rFont val="Arial"/>
        <family val="2"/>
      </rPr>
      <t>§</t>
    </r>
    <r>
      <rPr>
        <sz val="10"/>
        <rFont val="Arial"/>
        <family val="2"/>
      </rPr>
      <t xml:space="preserve"> The trend analysis for bladder cancer was performed using the Jump Model of the Joinpoint Regression Program (version 5.2.0.0) to account for the artificial change in cancer counts introduced in 2010 when Ontario started to include</t>
    </r>
    <r>
      <rPr>
        <i/>
        <sz val="10"/>
        <rFont val="Arial"/>
        <family val="2"/>
      </rPr>
      <t> in situ</t>
    </r>
    <r>
      <rPr>
        <sz val="10"/>
        <rFont val="Arial"/>
        <family val="2"/>
      </rPr>
      <t xml:space="preserve"> carcinomas of the bladder in their data collection. For further details, see </t>
    </r>
    <r>
      <rPr>
        <i/>
        <u/>
        <sz val="10"/>
        <rFont val="Arial"/>
        <family val="2"/>
      </rPr>
      <t>Appendix II: Data sources and methods</t>
    </r>
    <r>
      <rPr>
        <sz val="10"/>
        <rFont val="Arial"/>
        <family val="2"/>
      </rPr>
      <t>. </t>
    </r>
  </si>
  <si>
    <r>
      <t xml:space="preserve">Note: </t>
    </r>
    <r>
      <rPr>
        <sz val="10"/>
        <rFont val="Arial"/>
        <family val="2"/>
      </rPr>
      <t xml:space="preserve">The complete definition of the specific cancers included here can be found in </t>
    </r>
    <r>
      <rPr>
        <u/>
        <sz val="10"/>
        <rFont val="Arial"/>
        <family val="2"/>
      </rPr>
      <t>Table A1</t>
    </r>
    <r>
      <rPr>
        <i/>
        <sz val="10"/>
        <rFont val="Arial"/>
        <family val="2"/>
      </rPr>
      <t>.</t>
    </r>
  </si>
  <si>
    <r>
      <rPr>
        <b/>
        <sz val="10"/>
        <rFont val="Arial"/>
        <family val="2"/>
      </rPr>
      <t>Analysis by:</t>
    </r>
    <r>
      <rPr>
        <sz val="10"/>
        <rFont val="Arial"/>
        <family val="2"/>
      </rPr>
      <t xml:space="preserve"> Centre for Population Health Data, Statistics Canada</t>
    </r>
  </si>
  <si>
    <r>
      <rPr>
        <b/>
        <sz val="10"/>
        <rFont val="Arial"/>
        <family val="2"/>
      </rPr>
      <t>Data sources:</t>
    </r>
    <r>
      <rPr>
        <sz val="10"/>
        <rFont val="Arial"/>
        <family val="2"/>
      </rPr>
      <t xml:space="preserve"> Canadian Cancer Registry and National Cancer Incidence Reporting System databases at Statistics Canada</t>
    </r>
  </si>
  <si>
    <r>
      <rPr>
        <b/>
        <sz val="12"/>
        <rFont val="Arial"/>
        <family val="2"/>
      </rPr>
      <t>TABLE 1.7</t>
    </r>
    <r>
      <rPr>
        <sz val="12"/>
        <rFont val="Arial"/>
        <family val="2"/>
      </rPr>
      <t xml:space="preserve"> Most recent annual percent change (APC) in age-standardized incidence rates (ASIR) for selected cancers, by sex, Canada (excluding Quebec and partially Nova Scotia*), 1984–2021</t>
    </r>
  </si>
  <si>
    <t>Reference year</t>
  </si>
  <si>
    <r>
      <t>APC</t>
    </r>
    <r>
      <rPr>
        <vertAlign val="superscript"/>
        <sz val="10"/>
        <rFont val="Arial"/>
        <family val="2"/>
      </rPr>
      <t>†</t>
    </r>
    <r>
      <rPr>
        <sz val="10"/>
        <rFont val="Arial"/>
        <family val="2"/>
      </rPr>
      <t xml:space="preserve"> (95% CL)</t>
    </r>
  </si>
  <si>
    <r>
      <t>All cancers</t>
    </r>
    <r>
      <rPr>
        <b/>
        <vertAlign val="superscript"/>
        <sz val="10"/>
        <rFont val="Arial"/>
        <family val="2"/>
      </rPr>
      <t>‡</t>
    </r>
  </si>
  <si>
    <r>
      <t>Bladder</t>
    </r>
    <r>
      <rPr>
        <vertAlign val="superscript"/>
        <sz val="10"/>
        <rFont val="Arial"/>
        <family val="2"/>
      </rPr>
      <t>§</t>
    </r>
  </si>
  <si>
    <t>— Not applicable; CL=confidence limits; NOS=not otherwise specified</t>
  </si>
  <si>
    <t>* Quebec was excluded because cases diagnosed in Quebec from 2018 onward had not been submitted to the Canadian Cancer Registry at the time of analysis. Additionally, data for 2021 exclude cases diagnosed in Nova Scotia as these cases had also not been submitted to the Canadian Cancer Registry at the time of analysis.</t>
  </si>
  <si>
    <r>
      <rPr>
        <vertAlign val="superscript"/>
        <sz val="10"/>
        <rFont val="Arial"/>
        <family val="2"/>
      </rPr>
      <t>†</t>
    </r>
    <r>
      <rPr>
        <sz val="10"/>
        <rFont val="Arial"/>
        <family val="2"/>
      </rPr>
      <t xml:space="preserve"> The APC was calculated using the Joinpoint Regression Program where data for 2020 is removed as an anomaly and rates age-standardized to the </t>
    </r>
    <r>
      <rPr>
        <u/>
        <sz val="10"/>
        <rFont val="Arial"/>
        <family val="2"/>
      </rPr>
      <t>2021 Canadian standard population</t>
    </r>
    <r>
      <rPr>
        <sz val="10"/>
        <rFont val="Arial"/>
        <family val="2"/>
      </rPr>
      <t xml:space="preserve">. If one or more significant changes in the trend of rates was detected, the APC reflects the trend from the most recent significant change (reference year) to 2021. Otherwise, the APC reflects the trend in rates over the entire period (1984–2021). For further details, see </t>
    </r>
    <r>
      <rPr>
        <i/>
        <u/>
        <sz val="10"/>
        <rFont val="Arial"/>
        <family val="2"/>
      </rPr>
      <t>Appendix II: Data sources and methods</t>
    </r>
    <r>
      <rPr>
        <sz val="10"/>
        <rFont val="Arial"/>
        <family val="2"/>
      </rPr>
      <t>.</t>
    </r>
  </si>
  <si>
    <r>
      <rPr>
        <vertAlign val="superscript"/>
        <sz val="10"/>
        <rFont val="Arial"/>
        <family val="2"/>
      </rPr>
      <t>‡</t>
    </r>
    <r>
      <rPr>
        <sz val="10"/>
        <rFont val="Arial"/>
        <family val="2"/>
      </rPr>
      <t xml:space="preserve"> "All cancers" includes </t>
    </r>
    <r>
      <rPr>
        <i/>
        <sz val="10"/>
        <rFont val="Arial"/>
        <family val="2"/>
      </rPr>
      <t>in situ</t>
    </r>
    <r>
      <rPr>
        <sz val="10"/>
        <rFont val="Arial"/>
        <family val="2"/>
      </rPr>
      <t xml:space="preserve"> bladder cancer and excludes non-melanoma skin cancer (neoplasms, NOS; epithelial neoplasms, NOS; and basal and squamous).</t>
    </r>
  </si>
  <si>
    <r>
      <rPr>
        <vertAlign val="superscript"/>
        <sz val="10"/>
        <rFont val="Arial"/>
        <family val="2"/>
      </rPr>
      <t>§</t>
    </r>
    <r>
      <rPr>
        <sz val="10"/>
        <rFont val="Arial"/>
        <family val="2"/>
      </rPr>
      <t xml:space="preserve"> The trend analysis for bladder cancer was performed using the Jump Model of the Joinpoint Regression Program (version 5.2.0.0) to account for the artificial change in cancer counts introduced in 2010 when Ontario started to include </t>
    </r>
    <r>
      <rPr>
        <i/>
        <sz val="10"/>
        <rFont val="Arial"/>
        <family val="2"/>
      </rPr>
      <t>in situ</t>
    </r>
    <r>
      <rPr>
        <sz val="10"/>
        <rFont val="Arial"/>
        <family val="2"/>
      </rPr>
      <t xml:space="preserve"> carcinomas of the bladder in their data collection. For further details, see </t>
    </r>
    <r>
      <rPr>
        <i/>
        <u/>
        <sz val="10"/>
        <rFont val="Arial"/>
        <family val="2"/>
      </rPr>
      <t>Appendix II: Data sources and methods</t>
    </r>
    <r>
      <rPr>
        <sz val="10"/>
        <rFont val="Arial"/>
        <family val="2"/>
      </rPr>
      <t>. </t>
    </r>
  </si>
  <si>
    <r>
      <t xml:space="preserve">Data sources: </t>
    </r>
    <r>
      <rPr>
        <sz val="10"/>
        <rFont val="Arial"/>
        <family val="2"/>
      </rPr>
      <t>Canadian Cancer Registry and National Cancer Incidence Reporting System databases at Statistics Canada</t>
    </r>
  </si>
  <si>
    <r>
      <rPr>
        <b/>
        <sz val="12"/>
        <rFont val="Arial"/>
        <family val="2"/>
      </rPr>
      <t xml:space="preserve">FIGURE 1.7 </t>
    </r>
    <r>
      <rPr>
        <sz val="12"/>
        <rFont val="Arial"/>
        <family val="2"/>
      </rPr>
      <t>Most recent annual percent change (APC)</t>
    </r>
    <r>
      <rPr>
        <vertAlign val="superscript"/>
        <sz val="12"/>
        <rFont val="Arial"/>
        <family val="2"/>
      </rPr>
      <t>†</t>
    </r>
    <r>
      <rPr>
        <sz val="12"/>
        <rFont val="Arial"/>
        <family val="2"/>
      </rPr>
      <t xml:space="preserve"> in age-standardized incidence rates (ASIR) for selected cancers, by sex, Canada (excluding Quebec and partially Nova Scotia</t>
    </r>
    <r>
      <rPr>
        <vertAlign val="superscript"/>
        <sz val="12"/>
        <rFont val="Arial"/>
        <family val="2"/>
      </rPr>
      <t>‡</t>
    </r>
    <r>
      <rPr>
        <sz val="12"/>
        <rFont val="Arial"/>
        <family val="2"/>
      </rPr>
      <t>), 1984–2021</t>
    </r>
  </si>
  <si>
    <r>
      <t>APC</t>
    </r>
    <r>
      <rPr>
        <vertAlign val="superscript"/>
        <sz val="10"/>
        <rFont val="Arial"/>
        <family val="2"/>
      </rPr>
      <t>†</t>
    </r>
  </si>
  <si>
    <t>Significance</t>
  </si>
  <si>
    <t>*</t>
  </si>
  <si>
    <t>**</t>
  </si>
  <si>
    <t>All cancers</t>
  </si>
  <si>
    <r>
      <t>Bladder</t>
    </r>
    <r>
      <rPr>
        <vertAlign val="superscript"/>
        <sz val="10"/>
        <color rgb="FF000000"/>
        <rFont val="Arial"/>
        <family val="2"/>
      </rPr>
      <t>§</t>
    </r>
  </si>
  <si>
    <t>* APC differs significantly from 0, p&lt;0.05</t>
  </si>
  <si>
    <t>** APC differs significantly from 0, p&lt;0.001</t>
  </si>
  <si>
    <r>
      <rPr>
        <vertAlign val="superscript"/>
        <sz val="10"/>
        <rFont val="Arial"/>
        <family val="2"/>
      </rPr>
      <t>†</t>
    </r>
    <r>
      <rPr>
        <sz val="10"/>
        <rFont val="Arial"/>
        <family val="2"/>
      </rPr>
      <t xml:space="preserve"> The APC was calculated using the Joinpoint Regression Program where data for 2020 is removed as an anomaly and rates age-standardized to the </t>
    </r>
    <r>
      <rPr>
        <u/>
        <sz val="10"/>
        <rFont val="Arial"/>
        <family val="2"/>
      </rPr>
      <t>2021 Canadian standard population</t>
    </r>
    <r>
      <rPr>
        <sz val="10"/>
        <rFont val="Arial"/>
        <family val="2"/>
      </rPr>
      <t xml:space="preserve">. If one or more significant changes in the trend of rates was detected, the APC reflects the trend from the most recent significant change (reference year) to 2021. Otherwise, the APC reflects the trend in rates over the entire period (1984–2021). For further details, see </t>
    </r>
    <r>
      <rPr>
        <i/>
        <u/>
        <sz val="10"/>
        <rFont val="Arial"/>
        <family val="2"/>
      </rPr>
      <t>Appendix II: Data sources and methods</t>
    </r>
    <r>
      <rPr>
        <i/>
        <sz val="10"/>
        <rFont val="Arial"/>
        <family val="2"/>
      </rPr>
      <t>.</t>
    </r>
  </si>
  <si>
    <r>
      <rPr>
        <vertAlign val="superscript"/>
        <sz val="10"/>
        <rFont val="Arial"/>
        <family val="2"/>
      </rPr>
      <t xml:space="preserve">‡ </t>
    </r>
    <r>
      <rPr>
        <sz val="10"/>
        <rFont val="Arial"/>
        <family val="2"/>
      </rPr>
      <t>Quebec is excluded because cases diagnosed in Quebec from 2018 onward had not been submitted to the Canadian Cancer Registry at the time of analysis. Additionally, data for 2021 exclude cases diagnosed in Nova Scotia as these cases had also not been submitted to the Canadian Cancer Registry at the time of analysis.</t>
    </r>
  </si>
  <si>
    <r>
      <rPr>
        <b/>
        <sz val="10"/>
        <color theme="1"/>
        <rFont val="Arial"/>
        <family val="2"/>
      </rPr>
      <t xml:space="preserve">Note: </t>
    </r>
    <r>
      <rPr>
        <sz val="10"/>
        <color theme="1"/>
        <rFont val="Arial"/>
        <family val="2"/>
      </rPr>
      <t xml:space="preserve">The reference year for each cancer is in </t>
    </r>
    <r>
      <rPr>
        <u/>
        <sz val="10"/>
        <color theme="1"/>
        <rFont val="Arial"/>
        <family val="2"/>
      </rPr>
      <t>Table 1.7</t>
    </r>
    <r>
      <rPr>
        <sz val="10"/>
        <color theme="1"/>
        <rFont val="Arial"/>
        <family val="2"/>
      </rPr>
      <t xml:space="preserve">. The range of scales differs widely between the figures. The complete definition of the specific cancers included here can be found in </t>
    </r>
    <r>
      <rPr>
        <u/>
        <sz val="10"/>
        <color theme="1"/>
        <rFont val="Arial"/>
        <family val="2"/>
      </rPr>
      <t>Table A1</t>
    </r>
    <r>
      <rPr>
        <sz val="10"/>
        <color theme="1"/>
        <rFont val="Arial"/>
        <family val="2"/>
      </rPr>
      <t>.</t>
    </r>
  </si>
  <si>
    <r>
      <rPr>
        <b/>
        <sz val="10"/>
        <color theme="1"/>
        <rFont val="Arial"/>
        <family val="2"/>
      </rPr>
      <t>Analysis by</t>
    </r>
    <r>
      <rPr>
        <sz val="10"/>
        <color theme="1"/>
        <rFont val="Arial"/>
        <family val="2"/>
      </rPr>
      <t>: Centre for Population Health Data, Statistics Canada</t>
    </r>
  </si>
  <si>
    <r>
      <rPr>
        <b/>
        <sz val="10"/>
        <color theme="1"/>
        <rFont val="Arial"/>
        <family val="2"/>
      </rPr>
      <t>Data sources:</t>
    </r>
    <r>
      <rPr>
        <sz val="10"/>
        <color theme="1"/>
        <rFont val="Arial"/>
        <family val="2"/>
      </rPr>
      <t xml:space="preserve"> Canadian Cancer Registry and National Cancer Incidence Reporting System databases at Statistics Canada </t>
    </r>
  </si>
  <si>
    <r>
      <rPr>
        <b/>
        <sz val="12"/>
        <rFont val="Arial"/>
        <family val="2"/>
      </rPr>
      <t>FIGURE 1.8</t>
    </r>
    <r>
      <rPr>
        <sz val="12"/>
        <rFont val="Arial"/>
        <family val="2"/>
      </rPr>
      <t xml:space="preserve"> Age-standardized incidence rates (ASIR) for selected* cancers, males, Canada, 1984–2025</t>
    </r>
  </si>
  <si>
    <r>
      <t xml:space="preserve">* Three most frequently diagnosed cancers among males and cancers with a statistically significant change in incidence rate of at least 2% per year, as measured by the most recent annual percent change (see </t>
    </r>
    <r>
      <rPr>
        <u/>
        <sz val="10"/>
        <rFont val="Arial"/>
        <family val="2"/>
      </rPr>
      <t>Table 1.7</t>
    </r>
    <r>
      <rPr>
        <sz val="10"/>
        <rFont val="Arial"/>
        <family val="2"/>
      </rPr>
      <t>).</t>
    </r>
  </si>
  <si>
    <r>
      <rPr>
        <b/>
        <sz val="10"/>
        <rFont val="Arial"/>
        <family val="2"/>
      </rPr>
      <t>Note:</t>
    </r>
    <r>
      <rPr>
        <sz val="10"/>
        <rFont val="Arial"/>
        <family val="2"/>
      </rPr>
      <t xml:space="preserve"> Rates are age-standardized to the </t>
    </r>
    <r>
      <rPr>
        <u/>
        <sz val="10"/>
        <rFont val="Arial"/>
        <family val="2"/>
      </rPr>
      <t>2021 Canadian standard population</t>
    </r>
    <r>
      <rPr>
        <sz val="10"/>
        <rFont val="Arial"/>
        <family val="2"/>
      </rPr>
      <t xml:space="preserve">. Actual incidence data were available up to 2019 in each province and territory except Quebec (2017 was the latest data year submitted to the Canadian Cancer Registry for this province at the time of analysis). Projected case counts for Quebec in 2018 and 2019 were used to facilitate the calculation of national estimates for these years.  Estimates for 2020–2025 are projected. For further details, see </t>
    </r>
    <r>
      <rPr>
        <i/>
        <u/>
        <sz val="10"/>
        <rFont val="Arial"/>
        <family val="2"/>
      </rPr>
      <t>Appendix II: Data source and methods</t>
    </r>
    <r>
      <rPr>
        <i/>
        <sz val="10"/>
        <rFont val="Arial"/>
        <family val="2"/>
      </rPr>
      <t>.</t>
    </r>
    <r>
      <rPr>
        <sz val="10"/>
        <rFont val="Arial"/>
        <family val="2"/>
      </rPr>
      <t xml:space="preserve"> The range of scales differs widely between the figures. The complete definition of the specific cancers included here can be found in </t>
    </r>
    <r>
      <rPr>
        <u/>
        <sz val="10"/>
        <rFont val="Arial"/>
        <family val="2"/>
      </rPr>
      <t>Table A1</t>
    </r>
    <r>
      <rPr>
        <sz val="10"/>
        <rFont val="Arial"/>
        <family val="2"/>
      </rPr>
      <t>.</t>
    </r>
  </si>
  <si>
    <r>
      <rPr>
        <b/>
        <sz val="12"/>
        <rFont val="Arial"/>
        <family val="2"/>
      </rPr>
      <t>FIGURE 1.9</t>
    </r>
    <r>
      <rPr>
        <sz val="12"/>
        <rFont val="Arial"/>
        <family val="2"/>
      </rPr>
      <t xml:space="preserve"> Age-standardized incidence rates (ASIR) for selected* cancers, females, Canada, 1984–2025</t>
    </r>
  </si>
  <si>
    <r>
      <t xml:space="preserve">* Three most frequently diagnosed cancers among females and cancers with a statistically significant change in incidence rate of at least 2% per year, as measured by the most recent annual percent change (see </t>
    </r>
    <r>
      <rPr>
        <u/>
        <sz val="10"/>
        <color rgb="FF000000"/>
        <rFont val="Arial"/>
        <family val="2"/>
      </rPr>
      <t>Table 1.7</t>
    </r>
    <r>
      <rPr>
        <sz val="10"/>
        <color indexed="8"/>
        <rFont val="Arial"/>
        <family val="2"/>
      </rPr>
      <t>).</t>
    </r>
  </si>
  <si>
    <r>
      <rPr>
        <b/>
        <sz val="10"/>
        <rFont val="Arial"/>
        <family val="2"/>
      </rPr>
      <t>Note:</t>
    </r>
    <r>
      <rPr>
        <sz val="10"/>
        <rFont val="Arial"/>
        <family val="2"/>
      </rPr>
      <t xml:space="preserve"> Rates are age-standardized to the </t>
    </r>
    <r>
      <rPr>
        <u/>
        <sz val="10"/>
        <rFont val="Arial"/>
        <family val="2"/>
      </rPr>
      <t>2021 Canadian standard population</t>
    </r>
    <r>
      <rPr>
        <sz val="10"/>
        <rFont val="Arial"/>
        <family val="2"/>
      </rPr>
      <t xml:space="preserve">. Actual incidence data were available up to 2019 in each province and territory except Quebec (2017 was the latest data year submitted to the Canadian Cancer Registry for this province at the time of analysis). Projected case counts for Quebec in 2018 and 2019 were used to facilitate the calculation of national estimates for these years. Estimates for 2020–2025 are projected. For further details, see </t>
    </r>
    <r>
      <rPr>
        <i/>
        <sz val="10"/>
        <rFont val="Arial"/>
        <family val="2"/>
      </rPr>
      <t>Appendix II: Data source and methods</t>
    </r>
    <r>
      <rPr>
        <sz val="10"/>
        <rFont val="Arial"/>
        <family val="2"/>
      </rPr>
      <t xml:space="preserve">. The range of scales differs widely between the figures. The complete definition of the specific cancers included here can be found in </t>
    </r>
    <r>
      <rPr>
        <u/>
        <sz val="10"/>
        <rFont val="Arial"/>
        <family val="2"/>
      </rPr>
      <t>Table A1</t>
    </r>
    <r>
      <rPr>
        <sz val="10"/>
        <rFont val="Arial"/>
        <family val="2"/>
      </rPr>
      <t>.</t>
    </r>
  </si>
  <si>
    <r>
      <rPr>
        <b/>
        <sz val="12"/>
        <rFont val="Arial"/>
        <family val="2"/>
      </rPr>
      <t>FIGURE 2.1</t>
    </r>
    <r>
      <rPr>
        <sz val="12"/>
        <rFont val="Arial"/>
        <family val="2"/>
      </rPr>
      <t xml:space="preserve"> Lifetime probability of dying from cancer, Canada,* 2022</t>
    </r>
  </si>
  <si>
    <t>*Mortality data from Yukon were imputed.</t>
  </si>
  <si>
    <r>
      <rPr>
        <b/>
        <sz val="10"/>
        <rFont val="Arial"/>
        <family val="2"/>
      </rPr>
      <t>Note:</t>
    </r>
    <r>
      <rPr>
        <sz val="10"/>
        <rFont val="Arial"/>
        <family val="2"/>
      </rPr>
      <t xml:space="preserve"> The probability of dying from cancer is calculated based on age-, sex- and cause-specific mortality rates for Canada in 2022. For further details, see </t>
    </r>
    <r>
      <rPr>
        <i/>
        <u/>
        <sz val="10"/>
        <rFont val="Arial"/>
        <family val="2"/>
      </rPr>
      <t>Appendix II: Data sources and methods</t>
    </r>
    <r>
      <rPr>
        <sz val="10"/>
        <rFont val="Arial"/>
        <family val="2"/>
      </rPr>
      <t xml:space="preserve">. The complete definition of the specific cancers included here can be found in </t>
    </r>
    <r>
      <rPr>
        <u/>
        <sz val="10"/>
        <rFont val="Arial"/>
        <family val="2"/>
      </rPr>
      <t>Table A1</t>
    </r>
    <r>
      <rPr>
        <sz val="10"/>
        <rFont val="Arial"/>
        <family val="2"/>
      </rPr>
      <t>.</t>
    </r>
  </si>
  <si>
    <r>
      <rPr>
        <b/>
        <sz val="10"/>
        <color indexed="8"/>
        <rFont val="Arial"/>
        <family val="2"/>
      </rPr>
      <t>Data source:</t>
    </r>
    <r>
      <rPr>
        <sz val="10"/>
        <color indexed="8"/>
        <rFont val="Arial"/>
        <family val="2"/>
      </rPr>
      <t xml:space="preserve"> Canadian Vital Statistics Death database at Statistics Canada</t>
    </r>
  </si>
  <si>
    <r>
      <t>TABLE 2.1</t>
    </r>
    <r>
      <rPr>
        <sz val="12"/>
        <rFont val="Arial"/>
        <family val="2"/>
      </rPr>
      <t xml:space="preserve"> Lifetime probability of dying from cancer, Canada,* 2022</t>
    </r>
  </si>
  <si>
    <t>Lifetime probability of dying from cancer</t>
  </si>
  <si>
    <t>-</t>
  </si>
  <si>
    <r>
      <t>Liver and intrahepatic bile duct</t>
    </r>
    <r>
      <rPr>
        <vertAlign val="superscript"/>
        <sz val="10"/>
        <rFont val="Arial"/>
        <family val="2"/>
      </rPr>
      <t>†</t>
    </r>
  </si>
  <si>
    <t>— Not applicable; NOS=not otherwise specified; 0.0 indicates that value is less than 0.05</t>
  </si>
  <si>
    <r>
      <rPr>
        <vertAlign val="superscript"/>
        <sz val="10"/>
        <color theme="1"/>
        <rFont val="Arial"/>
        <family val="2"/>
      </rPr>
      <t>†</t>
    </r>
    <r>
      <rPr>
        <sz val="10"/>
        <color theme="1"/>
        <rFont val="Arial"/>
        <family val="2"/>
      </rPr>
      <t xml:space="preserve"> Liver and intrahepatic bile duct cancer mortality was underestimated because deaths from liver cancer, unspecified (ICD-10 code C22.9), were excluded. For further details, see</t>
    </r>
    <r>
      <rPr>
        <u/>
        <sz val="10"/>
        <color theme="1"/>
        <rFont val="Arial"/>
        <family val="2"/>
      </rPr>
      <t xml:space="preserve"> </t>
    </r>
    <r>
      <rPr>
        <i/>
        <u/>
        <sz val="10"/>
        <color theme="1"/>
        <rFont val="Arial"/>
        <family val="2"/>
      </rPr>
      <t>Appendix II: Data sources and methods</t>
    </r>
    <r>
      <rPr>
        <sz val="10"/>
        <color theme="1"/>
        <rFont val="Arial"/>
        <family val="2"/>
      </rPr>
      <t>.</t>
    </r>
  </si>
  <si>
    <r>
      <rPr>
        <b/>
        <sz val="10"/>
        <rFont val="Arial"/>
        <family val="2"/>
      </rPr>
      <t>Note:</t>
    </r>
    <r>
      <rPr>
        <sz val="10"/>
        <rFont val="Arial"/>
        <family val="2"/>
      </rPr>
      <t xml:space="preserve"> The probability of dying from cancer is calculated based on age-, sex- and cause-specific mortality rates for Canada in 2022. For further details, see </t>
    </r>
    <r>
      <rPr>
        <i/>
        <u/>
        <sz val="10"/>
        <rFont val="Arial"/>
        <family val="2"/>
      </rPr>
      <t>Appendix II: Data sources and methods</t>
    </r>
    <r>
      <rPr>
        <sz val="10"/>
        <rFont val="Arial"/>
        <family val="2"/>
      </rPr>
      <t xml:space="preserve">. The complete definition of the specific cancers included here can be found in </t>
    </r>
    <r>
      <rPr>
        <u/>
        <sz val="10"/>
        <rFont val="Arial"/>
        <family val="2"/>
      </rPr>
      <t>Table A1</t>
    </r>
    <r>
      <rPr>
        <sz val="10"/>
        <rFont val="Arial"/>
        <family val="2"/>
      </rPr>
      <t>. The ordering of cancer types reflects the ordering of projected death counts in 2025 (</t>
    </r>
    <r>
      <rPr>
        <u/>
        <sz val="10"/>
        <rFont val="Arial"/>
        <family val="2"/>
      </rPr>
      <t>Table 2.2</t>
    </r>
    <r>
      <rPr>
        <sz val="10"/>
        <rFont val="Arial"/>
        <family val="2"/>
      </rPr>
      <t>) for both sexes combined. "One in" estimates are based on unrounded probabilities.</t>
    </r>
  </si>
  <si>
    <r>
      <rPr>
        <b/>
        <sz val="12"/>
        <rFont val="Arial"/>
        <family val="2"/>
      </rPr>
      <t>TABLE 2.2</t>
    </r>
    <r>
      <rPr>
        <sz val="12"/>
        <rFont val="Arial"/>
        <family val="2"/>
      </rPr>
      <t xml:space="preserve"> Projected deaths and age-standardized mortality rates (ASMR) for selected cancers, by sex, Canada, 2025</t>
    </r>
  </si>
  <si>
    <t>Deaths (2025 estimates)</t>
  </si>
  <si>
    <t>Deaths per 100,000</t>
  </si>
  <si>
    <t>Total*</t>
  </si>
  <si>
    <r>
      <t>* Column totals may not sum to row totals due to rounding. See</t>
    </r>
    <r>
      <rPr>
        <i/>
        <sz val="10"/>
        <color rgb="FF000000"/>
        <rFont val="Arial"/>
        <family val="2"/>
      </rPr>
      <t xml:space="preserve"> Rounding for reporting</t>
    </r>
    <r>
      <rPr>
        <sz val="10"/>
        <color indexed="8"/>
        <rFont val="Arial"/>
        <family val="2"/>
      </rPr>
      <t xml:space="preserve"> in </t>
    </r>
    <r>
      <rPr>
        <i/>
        <u/>
        <sz val="10"/>
        <color rgb="FF000000"/>
        <rFont val="Arial"/>
        <family val="2"/>
      </rPr>
      <t>Appendix II</t>
    </r>
    <r>
      <rPr>
        <sz val="10"/>
        <color indexed="8"/>
        <rFont val="Arial"/>
        <family val="2"/>
      </rPr>
      <t xml:space="preserve"> for more information on rounding procedures.</t>
    </r>
  </si>
  <si>
    <r>
      <rPr>
        <vertAlign val="superscript"/>
        <sz val="10"/>
        <color rgb="FF000000"/>
        <rFont val="Arial"/>
        <family val="2"/>
      </rPr>
      <t>†</t>
    </r>
    <r>
      <rPr>
        <sz val="10"/>
        <color indexed="8"/>
        <rFont val="Arial"/>
        <family val="2"/>
      </rPr>
      <t xml:space="preserve"> Liver and intrahepatic bile duct cancer mortality was underestimated because deaths from liver cancer, unspecified (ICD-10 code C22.9), were excluded. For further details, see </t>
    </r>
    <r>
      <rPr>
        <i/>
        <u/>
        <sz val="10"/>
        <color rgb="FF000000"/>
        <rFont val="Arial"/>
        <family val="2"/>
      </rPr>
      <t>Appendix II: Data sources and methods</t>
    </r>
    <r>
      <rPr>
        <i/>
        <sz val="10"/>
        <color indexed="8"/>
        <rFont val="Arial"/>
        <family val="2"/>
      </rPr>
      <t>.</t>
    </r>
  </si>
  <si>
    <r>
      <rPr>
        <b/>
        <sz val="10"/>
        <rFont val="Arial"/>
        <family val="2"/>
      </rPr>
      <t>Note</t>
    </r>
    <r>
      <rPr>
        <sz val="10"/>
        <rFont val="Arial"/>
        <family val="2"/>
      </rPr>
      <t xml:space="preserve">: Rates are age-standardized to the </t>
    </r>
    <r>
      <rPr>
        <u/>
        <sz val="10"/>
        <rFont val="Arial"/>
        <family val="2"/>
      </rPr>
      <t>2021 Canadian standard population</t>
    </r>
    <r>
      <rPr>
        <sz val="10"/>
        <rFont val="Arial"/>
        <family val="2"/>
      </rPr>
      <t xml:space="preserve">. The complete definition of the specific cancers included here can be found in </t>
    </r>
    <r>
      <rPr>
        <u/>
        <sz val="10"/>
        <rFont val="Arial"/>
        <family val="2"/>
      </rPr>
      <t>Table A1</t>
    </r>
    <r>
      <rPr>
        <sz val="10"/>
        <rFont val="Arial"/>
        <family val="2"/>
      </rPr>
      <t>.</t>
    </r>
  </si>
  <si>
    <r>
      <rPr>
        <b/>
        <sz val="12"/>
        <rFont val="Arial"/>
        <family val="2"/>
      </rPr>
      <t>FIGURE 2.2</t>
    </r>
    <r>
      <rPr>
        <sz val="12"/>
        <rFont val="Arial"/>
        <family val="2"/>
      </rPr>
      <t xml:space="preserve"> Percent distribution of projected cancer deaths, by sex, Canada, 2025</t>
    </r>
  </si>
  <si>
    <t>Males (46,700 Deaths)</t>
  </si>
  <si>
    <t>Females (40,700  Deaths)</t>
  </si>
  <si>
    <t>Liver and intrahepatic bile duct*</t>
  </si>
  <si>
    <r>
      <t xml:space="preserve">* Liver and intrahepatic bile duct cancer mortality was underestimated because deaths from liver cancer, unspecified (ICD-10 code C22.9), were excluded. For further details, see </t>
    </r>
    <r>
      <rPr>
        <i/>
        <u/>
        <sz val="10"/>
        <color theme="1"/>
        <rFont val="Arial"/>
        <family val="2"/>
      </rPr>
      <t>Appendix II: Data sources and methods</t>
    </r>
    <r>
      <rPr>
        <sz val="10"/>
        <color theme="1"/>
        <rFont val="Arial"/>
        <family val="2"/>
      </rPr>
      <t>.</t>
    </r>
  </si>
  <si>
    <r>
      <rPr>
        <b/>
        <sz val="10"/>
        <color indexed="8"/>
        <rFont val="Arial"/>
        <family val="2"/>
      </rPr>
      <t xml:space="preserve">Data source: </t>
    </r>
    <r>
      <rPr>
        <sz val="10"/>
        <color indexed="8"/>
        <rFont val="Arial"/>
        <family val="2"/>
      </rPr>
      <t>Canadian Vital Statistics Death database at Statistics Canada</t>
    </r>
  </si>
  <si>
    <r>
      <rPr>
        <b/>
        <sz val="12"/>
        <rFont val="Arial"/>
        <family val="2"/>
      </rPr>
      <t>TABLE 2.3</t>
    </r>
    <r>
      <rPr>
        <sz val="12"/>
        <rFont val="Arial"/>
        <family val="2"/>
      </rPr>
      <t xml:space="preserve"> Projected deaths for the most common causes of cancer death, by age group and sex, Canada, 2025</t>
    </r>
  </si>
  <si>
    <t>Both sexes*</t>
  </si>
  <si>
    <t>— Fewer than 3 deaths.</t>
  </si>
  <si>
    <r>
      <t>* Counts for both sexes may not sum to row totals due to rounding. See</t>
    </r>
    <r>
      <rPr>
        <sz val="10"/>
        <color rgb="FF000000"/>
        <rFont val="Arial"/>
        <family val="2"/>
      </rPr>
      <t xml:space="preserve"> </t>
    </r>
    <r>
      <rPr>
        <i/>
        <sz val="10"/>
        <color rgb="FF000000"/>
        <rFont val="Arial"/>
        <family val="2"/>
      </rPr>
      <t>Rounding for reporting</t>
    </r>
    <r>
      <rPr>
        <sz val="10"/>
        <color indexed="8"/>
        <rFont val="Arial"/>
        <family val="2"/>
      </rPr>
      <t xml:space="preserve"> in </t>
    </r>
    <r>
      <rPr>
        <i/>
        <u/>
        <sz val="10"/>
        <color rgb="FF000000"/>
        <rFont val="Arial"/>
        <family val="2"/>
      </rPr>
      <t>Appendix II</t>
    </r>
    <r>
      <rPr>
        <i/>
        <sz val="10"/>
        <color rgb="FF000000"/>
        <rFont val="Arial"/>
        <family val="2"/>
      </rPr>
      <t xml:space="preserve"> </t>
    </r>
    <r>
      <rPr>
        <sz val="10"/>
        <color indexed="8"/>
        <rFont val="Arial"/>
        <family val="2"/>
      </rPr>
      <t>for more information on rounding procedures.</t>
    </r>
  </si>
  <si>
    <r>
      <rPr>
        <b/>
        <sz val="10"/>
        <color indexed="8"/>
        <rFont val="Arial"/>
        <family val="2"/>
      </rPr>
      <t>Analysis by:</t>
    </r>
    <r>
      <rPr>
        <sz val="10"/>
        <color indexed="8"/>
        <rFont val="Arial"/>
        <family val="2"/>
      </rPr>
      <t xml:space="preserve"> Centre for Population Health Data, Statistics Canada</t>
    </r>
  </si>
  <si>
    <r>
      <rPr>
        <b/>
        <sz val="12"/>
        <rFont val="Arial"/>
        <family val="2"/>
      </rPr>
      <t>FIGURE 2.3</t>
    </r>
    <r>
      <rPr>
        <sz val="12"/>
        <rFont val="Arial"/>
        <family val="2"/>
      </rPr>
      <t xml:space="preserve"> Percentage of cancer deaths and age-specific mortality rates (ASMR) for all cancers, by age group and sex, Canada, 2020–2022</t>
    </r>
  </si>
  <si>
    <t>Age-specific mortality rate (per 100,000)</t>
  </si>
  <si>
    <t>Percentage of deaths</t>
  </si>
  <si>
    <r>
      <rPr>
        <b/>
        <sz val="12"/>
        <rFont val="Arial"/>
        <family val="2"/>
      </rPr>
      <t>FIGURE 2.4</t>
    </r>
    <r>
      <rPr>
        <sz val="12"/>
        <rFont val="Arial"/>
        <family val="2"/>
      </rPr>
      <t xml:space="preserve"> Distribution of cancer deaths for selected* cancers by age group, Canada, 2018–2022</t>
    </r>
  </si>
  <si>
    <t>% of deaths
Distribution within age group</t>
  </si>
  <si>
    <r>
      <t>Percentage of all cancer deaths</t>
    </r>
    <r>
      <rPr>
        <b/>
        <vertAlign val="superscript"/>
        <sz val="11"/>
        <rFont val="Arial"/>
        <family val="2"/>
      </rPr>
      <t>‡</t>
    </r>
  </si>
  <si>
    <r>
      <t>Liver including intrahepatic bile duct</t>
    </r>
    <r>
      <rPr>
        <vertAlign val="superscript"/>
        <sz val="10"/>
        <rFont val="Arial"/>
        <family val="2"/>
      </rPr>
      <t>†</t>
    </r>
  </si>
  <si>
    <t>* Selected cancers in each age group are based on unrounded values of at least 3%. As a result of subsequent rounding of these percentages, the sum of percentages for each age group may not sum to 100.</t>
  </si>
  <si>
    <r>
      <rPr>
        <vertAlign val="superscript"/>
        <sz val="10"/>
        <rFont val="Arial"/>
        <family val="2"/>
      </rPr>
      <t xml:space="preserve">† </t>
    </r>
    <r>
      <rPr>
        <sz val="10"/>
        <rFont val="Arial"/>
        <family val="2"/>
      </rPr>
      <t xml:space="preserve">Liver and intrahepatic bile duct cancer mortality was underestimated because deaths from liver cancer, unspecified (ICD-10 code C22.9), were excluded. For further details, see </t>
    </r>
    <r>
      <rPr>
        <i/>
        <u/>
        <sz val="10"/>
        <rFont val="Arial"/>
        <family val="2"/>
      </rPr>
      <t>Appendix II: Data sources and methods</t>
    </r>
    <r>
      <rPr>
        <i/>
        <sz val="10"/>
        <rFont val="Arial"/>
        <family val="2"/>
      </rPr>
      <t>.</t>
    </r>
  </si>
  <si>
    <r>
      <rPr>
        <vertAlign val="superscript"/>
        <sz val="10"/>
        <rFont val="Arial"/>
        <family val="2"/>
      </rPr>
      <t>‡</t>
    </r>
    <r>
      <rPr>
        <sz val="10"/>
        <rFont val="Arial"/>
        <family val="2"/>
      </rPr>
      <t xml:space="preserve"> The relative percentage is calculated based on the total number of cancer deaths over five years (2018–2022) for each age group. </t>
    </r>
  </si>
  <si>
    <r>
      <rPr>
        <b/>
        <sz val="10"/>
        <rFont val="Arial"/>
        <family val="2"/>
      </rPr>
      <t>Note:</t>
    </r>
    <r>
      <rPr>
        <sz val="10"/>
        <rFont val="Arial"/>
        <family val="2"/>
      </rPr>
      <t xml:space="preserve"> The complete definition of the specific cancers included here can be found in </t>
    </r>
    <r>
      <rPr>
        <u/>
        <sz val="10"/>
        <rFont val="Arial"/>
        <family val="2"/>
      </rPr>
      <t>Table A1</t>
    </r>
    <r>
      <rPr>
        <i/>
        <sz val="10"/>
        <rFont val="Arial"/>
        <family val="2"/>
      </rPr>
      <t>.</t>
    </r>
    <r>
      <rPr>
        <sz val="10"/>
        <rFont val="Arial"/>
        <family val="2"/>
      </rPr>
      <t xml:space="preserve"> </t>
    </r>
  </si>
  <si>
    <r>
      <rPr>
        <b/>
        <sz val="10"/>
        <rFont val="Arial"/>
        <family val="2"/>
      </rPr>
      <t>Data source:</t>
    </r>
    <r>
      <rPr>
        <sz val="10"/>
        <rFont val="Arial"/>
        <family val="2"/>
      </rPr>
      <t xml:space="preserve"> Canadian Vital Statistics Death database at Statistics Canada</t>
    </r>
  </si>
  <si>
    <r>
      <rPr>
        <b/>
        <sz val="12"/>
        <rFont val="Arial"/>
        <family val="2"/>
      </rPr>
      <t>FIGURE 2.5</t>
    </r>
    <r>
      <rPr>
        <sz val="12"/>
        <rFont val="Arial"/>
        <family val="2"/>
      </rPr>
      <t xml:space="preserve"> Geographic distribution of projected cancer deaths and age-standardized mortality rates (ASMR), by province and territory, both sexes, Canada, 2025</t>
    </r>
  </si>
  <si>
    <t>Deaths</t>
  </si>
  <si>
    <t>ASMR 
 (per 100,000)</t>
  </si>
  <si>
    <t>Population distribution (%) *</t>
  </si>
  <si>
    <t xml:space="preserve">  </t>
  </si>
  <si>
    <r>
      <rPr>
        <b/>
        <sz val="10"/>
        <color indexed="8"/>
        <rFont val="Arial"/>
        <family val="2"/>
      </rPr>
      <t>Data sources:</t>
    </r>
    <r>
      <rPr>
        <sz val="10"/>
        <color indexed="8"/>
        <rFont val="Arial"/>
        <family val="2"/>
      </rPr>
      <t xml:space="preserve"> Canadian Vital Statistics Death database and Population projections for Canada, Provinces and Territories at Statistics Canada</t>
    </r>
  </si>
  <si>
    <r>
      <rPr>
        <b/>
        <sz val="12"/>
        <rFont val="Arial"/>
        <family val="2"/>
      </rPr>
      <t>TABLE 2.4</t>
    </r>
    <r>
      <rPr>
        <sz val="12"/>
        <rFont val="Arial"/>
        <family val="2"/>
      </rPr>
      <t xml:space="preserve">  Projected age-standardized mortality rates (ASMR) for selected cancers, by sex and province, Canada, 2025</t>
    </r>
  </si>
  <si>
    <t>— ASMR based on fewer than 3 deaths; NOS=not otherwise specified</t>
  </si>
  <si>
    <r>
      <t>* Rates for Canada are based on provincial and territorial estimates</t>
    </r>
    <r>
      <rPr>
        <sz val="10"/>
        <color rgb="FFFF0000"/>
        <rFont val="Arial"/>
        <family val="2"/>
      </rPr>
      <t xml:space="preserve">. </t>
    </r>
    <r>
      <rPr>
        <sz val="10"/>
        <color theme="1"/>
        <rFont val="Arial"/>
        <family val="2"/>
      </rPr>
      <t>Territories are not listed due to small numbers.</t>
    </r>
  </si>
  <si>
    <r>
      <rPr>
        <vertAlign val="superscript"/>
        <sz val="10"/>
        <color theme="1"/>
        <rFont val="Arial"/>
        <family val="2"/>
      </rPr>
      <t>†</t>
    </r>
    <r>
      <rPr>
        <sz val="10"/>
        <color theme="1"/>
        <rFont val="Arial"/>
        <family val="2"/>
      </rPr>
      <t xml:space="preserve"> Liver and intrahepatic bile duct cancer mortality was underestimated because deaths from liver cancer, unspecified (ICD-10 code C22.9), were excluded. For further details, see </t>
    </r>
    <r>
      <rPr>
        <i/>
        <u/>
        <sz val="10"/>
        <color theme="1"/>
        <rFont val="Arial"/>
        <family val="2"/>
      </rPr>
      <t>Appendix II: Data sources and methods</t>
    </r>
    <r>
      <rPr>
        <sz val="10"/>
        <color theme="1"/>
        <rFont val="Arial"/>
        <family val="2"/>
      </rPr>
      <t>.</t>
    </r>
  </si>
  <si>
    <r>
      <rPr>
        <b/>
        <sz val="10"/>
        <rFont val="Arial"/>
        <family val="2"/>
      </rPr>
      <t>Note:</t>
    </r>
    <r>
      <rPr>
        <sz val="10"/>
        <rFont val="Arial"/>
        <family val="2"/>
      </rPr>
      <t xml:space="preserve"> Rates are age-standardized to the </t>
    </r>
    <r>
      <rPr>
        <u/>
        <sz val="10"/>
        <rFont val="Arial"/>
        <family val="2"/>
      </rPr>
      <t>2021 Canadian standard population</t>
    </r>
    <r>
      <rPr>
        <sz val="10"/>
        <rFont val="Arial"/>
        <family val="2"/>
      </rPr>
      <t xml:space="preserve">. The complete definition of the specific cancers listed here can be found in </t>
    </r>
    <r>
      <rPr>
        <u/>
        <sz val="10"/>
        <rFont val="Arial"/>
        <family val="2"/>
      </rPr>
      <t>Table A1</t>
    </r>
    <r>
      <rPr>
        <i/>
        <sz val="10"/>
        <rFont val="Arial"/>
        <family val="2"/>
      </rPr>
      <t>.</t>
    </r>
  </si>
  <si>
    <r>
      <rPr>
        <b/>
        <sz val="12"/>
        <rFont val="Arial"/>
        <family val="2"/>
      </rPr>
      <t>TABLE 2.5</t>
    </r>
    <r>
      <rPr>
        <sz val="12"/>
        <rFont val="Arial"/>
        <family val="2"/>
      </rPr>
      <t xml:space="preserve"> Projected deaths for selected cancers by sex and province, Canada, 2025</t>
    </r>
  </si>
  <si>
    <t>— Fewer than 3 deaths; NOS=not otherwise specified</t>
  </si>
  <si>
    <r>
      <rPr>
        <vertAlign val="superscript"/>
        <sz val="10"/>
        <color theme="1"/>
        <rFont val="Arial"/>
        <family val="2"/>
      </rPr>
      <t>*</t>
    </r>
    <r>
      <rPr>
        <sz val="10"/>
        <color theme="1"/>
        <rFont val="Arial"/>
        <family val="2"/>
      </rPr>
      <t xml:space="preserve"> Canada totals include provincial and territorial estimates. Territories are not listed due to small numbers. Canadian counts may not sum to row totals due to rounding. See </t>
    </r>
    <r>
      <rPr>
        <i/>
        <sz val="10"/>
        <color theme="1"/>
        <rFont val="Arial"/>
        <family val="2"/>
      </rPr>
      <t>Rounding for reporting</t>
    </r>
    <r>
      <rPr>
        <sz val="10"/>
        <color theme="1"/>
        <rFont val="Arial"/>
        <family val="2"/>
      </rPr>
      <t xml:space="preserve"> in </t>
    </r>
    <r>
      <rPr>
        <i/>
        <u/>
        <sz val="10"/>
        <color theme="1"/>
        <rFont val="Arial"/>
        <family val="2"/>
      </rPr>
      <t>Appendix II</t>
    </r>
    <r>
      <rPr>
        <sz val="10"/>
        <color theme="1"/>
        <rFont val="Arial"/>
        <family val="2"/>
      </rPr>
      <t xml:space="preserve"> for more information on rounding procedures.</t>
    </r>
  </si>
  <si>
    <r>
      <rPr>
        <b/>
        <sz val="10"/>
        <color theme="1"/>
        <rFont val="Arial"/>
        <family val="2"/>
      </rPr>
      <t>Note:</t>
    </r>
    <r>
      <rPr>
        <sz val="10"/>
        <color theme="1"/>
        <rFont val="Arial"/>
        <family val="2"/>
      </rPr>
      <t xml:space="preserve"> The complete definition of the specific cancers listed here can be found in </t>
    </r>
    <r>
      <rPr>
        <u/>
        <sz val="10"/>
        <color theme="1"/>
        <rFont val="Arial"/>
        <family val="2"/>
      </rPr>
      <t>Table A1</t>
    </r>
    <r>
      <rPr>
        <sz val="10"/>
        <color theme="1"/>
        <rFont val="Arial"/>
        <family val="2"/>
      </rPr>
      <t>.</t>
    </r>
  </si>
  <si>
    <r>
      <rPr>
        <b/>
        <sz val="12"/>
        <rFont val="Arial"/>
        <family val="2"/>
      </rPr>
      <t>FIGURE 2.6</t>
    </r>
    <r>
      <rPr>
        <sz val="12"/>
        <rFont val="Arial"/>
        <family val="2"/>
      </rPr>
      <t xml:space="preserve"> Deaths and age-standardized mortality rates (ASMR) for all cancers, Canada, 1984–2025</t>
    </r>
  </si>
  <si>
    <t>Deaths 
 (in thousands)</t>
  </si>
  <si>
    <r>
      <rPr>
        <b/>
        <sz val="10"/>
        <rFont val="Arial"/>
        <family val="2"/>
      </rPr>
      <t>Note</t>
    </r>
    <r>
      <rPr>
        <sz val="10"/>
        <rFont val="Arial"/>
        <family val="2"/>
      </rPr>
      <t xml:space="preserve">: Rates are age-standardized to the </t>
    </r>
    <r>
      <rPr>
        <u/>
        <sz val="10"/>
        <rFont val="Arial"/>
        <family val="2"/>
      </rPr>
      <t>2021 Canadian standard population</t>
    </r>
    <r>
      <rPr>
        <sz val="10"/>
        <rFont val="Arial"/>
        <family val="2"/>
      </rPr>
      <t xml:space="preserve">. Actual mortality data were available to 2022 for all provinces and territories except Yukon, for which data were available to 2016 and imputed from 2017 to 2022. Estimates for 2023–2025 were projected. For further details, see </t>
    </r>
    <r>
      <rPr>
        <i/>
        <u/>
        <sz val="10"/>
        <rFont val="Arial"/>
        <family val="2"/>
      </rPr>
      <t>Appendix II: Data source and methods</t>
    </r>
    <r>
      <rPr>
        <sz val="10"/>
        <rFont val="Arial"/>
        <family val="2"/>
      </rPr>
      <t xml:space="preserve">. </t>
    </r>
  </si>
  <si>
    <r>
      <rPr>
        <b/>
        <sz val="12"/>
        <rFont val="Arial"/>
        <family val="2"/>
      </rPr>
      <t>TABLE 2.6</t>
    </r>
    <r>
      <rPr>
        <sz val="12"/>
        <rFont val="Arial"/>
        <family val="2"/>
      </rPr>
      <t xml:space="preserve">  Annual percentage change (APC) and average annual percent change (AAPC) in age-standardized mortality rates (ASMR) for selected cancers, by sex, Canada, 1984–2022</t>
    </r>
  </si>
  <si>
    <t xml:space="preserve">Both sexes </t>
  </si>
  <si>
    <t>APC* (95% CL)</t>
  </si>
  <si>
    <t>AAPC* (95% CL), 1984–2022</t>
  </si>
  <si>
    <t xml:space="preserve"> -0.1 (-0.2 , 0.3 )</t>
  </si>
  <si>
    <t xml:space="preserve"> -1.0 (-1.0 , -0.9)</t>
  </si>
  <si>
    <t xml:space="preserve">  0.7 (-0.0 , 1.3 )</t>
  </si>
  <si>
    <t xml:space="preserve"> -1.2 (-1.2 , -1.1)</t>
  </si>
  <si>
    <t xml:space="preserve">  0.1 (-0.1 , 0.6 )</t>
  </si>
  <si>
    <t xml:space="preserve"> -0.7 (-0.7 , -0.6)</t>
  </si>
  <si>
    <t>1993–2002</t>
  </si>
  <si>
    <t xml:space="preserve"> -0.7 (-0.9 , -0.5)</t>
  </si>
  <si>
    <t>1988–2001</t>
  </si>
  <si>
    <t xml:space="preserve"> -0.8 (-1.0 , -0.7)</t>
  </si>
  <si>
    <t>1994–2003</t>
  </si>
  <si>
    <t xml:space="preserve"> -0.3 (-1.2 , -0.1)</t>
  </si>
  <si>
    <t>2002–2017</t>
  </si>
  <si>
    <t xml:space="preserve"> -1.3 (-1.4 , -1.2)</t>
  </si>
  <si>
    <t>2001–2022</t>
  </si>
  <si>
    <t xml:space="preserve"> -1.8 (-1.8 , -1.7)</t>
  </si>
  <si>
    <t>2003–2016</t>
  </si>
  <si>
    <t xml:space="preserve"> -1.1 (-1.2 , -0.8)</t>
  </si>
  <si>
    <t>2017–2022</t>
  </si>
  <si>
    <t xml:space="preserve"> -2.0 (-2.4 , -1.7)</t>
  </si>
  <si>
    <t>2016–2022</t>
  </si>
  <si>
    <t xml:space="preserve"> -1.8 (-2.3 , -1.5)</t>
  </si>
  <si>
    <t xml:space="preserve">  1.0 (0.6  , 1.5 )</t>
  </si>
  <si>
    <t xml:space="preserve"> -1.0 (-1.1 , -1.0)</t>
  </si>
  <si>
    <t xml:space="preserve"> -0.1 (-0.5 , 0.4 )</t>
  </si>
  <si>
    <t xml:space="preserve"> -2.1 (-2.2 , -2.0)</t>
  </si>
  <si>
    <t xml:space="preserve">  4.0 (3.5  , 4.6 )</t>
  </si>
  <si>
    <t>1993–2007</t>
  </si>
  <si>
    <t>1993–2014</t>
  </si>
  <si>
    <t xml:space="preserve"> -2.2 (-2.3 , -2.1)</t>
  </si>
  <si>
    <t>1993–2006</t>
  </si>
  <si>
    <t xml:space="preserve">  1.4 (1.1  , 1.6 )</t>
  </si>
  <si>
    <t>2007–2015</t>
  </si>
  <si>
    <t xml:space="preserve"> -1.6 (-2.2 , -1.2)</t>
  </si>
  <si>
    <t>2014–2022</t>
  </si>
  <si>
    <t xml:space="preserve"> -4.1 (-4.7 , -3.7)</t>
  </si>
  <si>
    <t>2006–2015</t>
  </si>
  <si>
    <t xml:space="preserve"> -0.5 (-0.9 , -0.2)</t>
  </si>
  <si>
    <t>2015–2022</t>
  </si>
  <si>
    <t xml:space="preserve"> -3.6 (-4.2 , -3.2)</t>
  </si>
  <si>
    <t xml:space="preserve"> -3.1 (-3.6 , -2.7)</t>
  </si>
  <si>
    <t xml:space="preserve"> -1.3 (-1.4 , -1.1)</t>
  </si>
  <si>
    <t xml:space="preserve"> -1.0 (-1.2 , -0.7)</t>
  </si>
  <si>
    <t>1984–2014</t>
  </si>
  <si>
    <t xml:space="preserve"> -1.7 (-1.8 , -1.6)</t>
  </si>
  <si>
    <t xml:space="preserve"> -1.9 (-2.0 , -1.8)</t>
  </si>
  <si>
    <t>2004–2016</t>
  </si>
  <si>
    <t xml:space="preserve"> -2.0 (-2.3 , -1.6)</t>
  </si>
  <si>
    <t>2003–2018</t>
  </si>
  <si>
    <t xml:space="preserve"> -2.2 (-2.4 , -1.6)</t>
  </si>
  <si>
    <t xml:space="preserve"> -2.8 (-3.7 , -2.3)</t>
  </si>
  <si>
    <t xml:space="preserve"> -3.1 (-4.0 , -2.5)</t>
  </si>
  <si>
    <t>2018–2022</t>
  </si>
  <si>
    <t xml:space="preserve"> -4.1 (-5.0 , -2.7)</t>
  </si>
  <si>
    <t xml:space="preserve"> -0.9 (-1.4 , -0.6)</t>
  </si>
  <si>
    <t xml:space="preserve"> -1.5 (-3.0 , -0.7)</t>
  </si>
  <si>
    <t>1984–2022</t>
  </si>
  <si>
    <t xml:space="preserve"> -0.1 (-0.2 , 0.0 )</t>
  </si>
  <si>
    <t>2000–2022</t>
  </si>
  <si>
    <t xml:space="preserve">  0.2 (0.0  , 0.4 )</t>
  </si>
  <si>
    <t>1997–2010</t>
  </si>
  <si>
    <t xml:space="preserve"> -0.3 (-1.7 , 0.7 )</t>
  </si>
  <si>
    <t>2010–2022</t>
  </si>
  <si>
    <t xml:space="preserve">  0.6 (0.1  , 1.7 )</t>
  </si>
  <si>
    <t xml:space="preserve"> -0.5 (-0.9 , 0.0 )</t>
  </si>
  <si>
    <t xml:space="preserve"> -0.9 (-1.4 , -0.3)</t>
  </si>
  <si>
    <t xml:space="preserve"> -0.6 (-1.0 , -0.1)</t>
  </si>
  <si>
    <t xml:space="preserve"> -1.6 (-1.7 , -1.5)</t>
  </si>
  <si>
    <t>1994–2012</t>
  </si>
  <si>
    <t xml:space="preserve"> -2.4 (-2.9 , -2.2)</t>
  </si>
  <si>
    <t>1994–2011</t>
  </si>
  <si>
    <t xml:space="preserve"> -2.3 (-2.7 , -2.1)</t>
  </si>
  <si>
    <t>2012–2022</t>
  </si>
  <si>
    <t xml:space="preserve"> -1.7 (-2.0 , -0.8)</t>
  </si>
  <si>
    <t>2011–2022</t>
  </si>
  <si>
    <t xml:space="preserve"> -1.5 (-1.8 , -0.8)</t>
  </si>
  <si>
    <t xml:space="preserve">  0.9 (0.4  , 1.5 )</t>
  </si>
  <si>
    <t xml:space="preserve"> -1.4 (-1.5 , -1.3)</t>
  </si>
  <si>
    <t>1995–2012</t>
  </si>
  <si>
    <t xml:space="preserve"> -2.9 (-3.3 , -2.7)</t>
  </si>
  <si>
    <t xml:space="preserve"> -1.3 (-1.7 , -0.5)</t>
  </si>
  <si>
    <t xml:space="preserve">  1.0 (-1.8 , 2.3 )</t>
  </si>
  <si>
    <t xml:space="preserve">  2.8 (2.5  , 3.0 )</t>
  </si>
  <si>
    <t xml:space="preserve">  0.01 (-4.1 , 2.4 )</t>
  </si>
  <si>
    <t xml:space="preserve">  2.5 (2.2  , 2.9 )</t>
  </si>
  <si>
    <t xml:space="preserve">  7.4 (1.3  , 11.7)</t>
  </si>
  <si>
    <t xml:space="preserve">  3.3 (3.0  , 3.7 )</t>
  </si>
  <si>
    <t>1995–2016</t>
  </si>
  <si>
    <t xml:space="preserve">  4.4 (4.1  , 5.0 )</t>
  </si>
  <si>
    <t>1992–2016</t>
  </si>
  <si>
    <t xml:space="preserve">  4.0 (3.8  , 4.6 )</t>
  </si>
  <si>
    <t>1988–1993</t>
  </si>
  <si>
    <t xml:space="preserve"> -2.8 (-4.3 , 3.6 )</t>
  </si>
  <si>
    <t xml:space="preserve">  0.2 (-1.5 , 1.4 )</t>
  </si>
  <si>
    <t xml:space="preserve">  0.03 (-1.8 , 1.3 )</t>
  </si>
  <si>
    <t xml:space="preserve">  4.2 (3.1  , 5.0 )</t>
  </si>
  <si>
    <t xml:space="preserve">  7.4 (5.4  , 8.3 )</t>
  </si>
  <si>
    <t>2013–2022</t>
  </si>
  <si>
    <t xml:space="preserve">  1.3 (0.5  , 1.9 )</t>
  </si>
  <si>
    <t>1984–2017</t>
  </si>
  <si>
    <t xml:space="preserve"> -0.9 (-1.0 , -0.6)</t>
  </si>
  <si>
    <t xml:space="preserve"> -1.1 (-1.3 , -0.9)</t>
  </si>
  <si>
    <t xml:space="preserve"> -0.9 (-1.0 , -0.2)</t>
  </si>
  <si>
    <t xml:space="preserve"> -2.7 (-4.0 , -1.5)</t>
  </si>
  <si>
    <t xml:space="preserve"> -2.8 (-4.4 , -1.3)</t>
  </si>
  <si>
    <t xml:space="preserve"> -2.7 (-4.6 , -1.1)</t>
  </si>
  <si>
    <t xml:space="preserve">  1.7 (1.4  , 2.1 )</t>
  </si>
  <si>
    <t xml:space="preserve">  1.9 (1.5  , 2.3 )</t>
  </si>
  <si>
    <t xml:space="preserve"> -0.1 (-0.2 , 0.1 )</t>
  </si>
  <si>
    <t>1984–1999</t>
  </si>
  <si>
    <t xml:space="preserve">  1.5 (1.1  , 2.1 )</t>
  </si>
  <si>
    <t>2000–2010</t>
  </si>
  <si>
    <t xml:space="preserve"> -2.4 (-3.4 , -1.9)</t>
  </si>
  <si>
    <t xml:space="preserve"> -2.3 (-3.5 , -1.7)</t>
  </si>
  <si>
    <t>1999–2022</t>
  </si>
  <si>
    <t xml:space="preserve"> -2.1 (-2.3 , -1.8)</t>
  </si>
  <si>
    <t xml:space="preserve"> -1.2 (-1.5 , -0.3)</t>
  </si>
  <si>
    <t xml:space="preserve"> -0.8 (-1.2 , 0.2 )</t>
  </si>
  <si>
    <t xml:space="preserve"> -0.6 (-1.1 , -0.2)</t>
  </si>
  <si>
    <t xml:space="preserve"> -0.3 (-0.4 , -0.1)</t>
  </si>
  <si>
    <t xml:space="preserve"> -0.7 (-1.4 , -0.3)</t>
  </si>
  <si>
    <t xml:space="preserve"> -0.4 (-0.6 , -0.2)</t>
  </si>
  <si>
    <t>2005–2014</t>
  </si>
  <si>
    <t xml:space="preserve">  0.8 (-0.3 , 2.1 )</t>
  </si>
  <si>
    <t>2006–2014</t>
  </si>
  <si>
    <t xml:space="preserve">  1.3 (-0.3 , 2.9 )</t>
  </si>
  <si>
    <t xml:space="preserve"> -0.7 (-2.0 , 0.1 )</t>
  </si>
  <si>
    <t xml:space="preserve"> -1.1 (-3.0 , 0.0 )</t>
  </si>
  <si>
    <t xml:space="preserve"> -0.7 (-0.9 , -0.6)</t>
  </si>
  <si>
    <t xml:space="preserve"> -0.4 (-0.5 , -0.2)</t>
  </si>
  <si>
    <t xml:space="preserve"> -0.4 (-0.6 , -0.1)</t>
  </si>
  <si>
    <t xml:space="preserve"> -0.8 (-1.1 , -0.6)</t>
  </si>
  <si>
    <t xml:space="preserve"> -3.4 (-5.1 , -2.0)</t>
  </si>
  <si>
    <t xml:space="preserve"> -3.1 (-5.1 , -1.8)</t>
  </si>
  <si>
    <t xml:space="preserve"> -3.6 (-6.2 , -1.4)</t>
  </si>
  <si>
    <t xml:space="preserve">  0.8 (0.4  , 1.4 )</t>
  </si>
  <si>
    <t xml:space="preserve">  0.1 (0.0  , 0.3 )</t>
  </si>
  <si>
    <t xml:space="preserve">  0.9 (0.5  , 1.6 )</t>
  </si>
  <si>
    <t xml:space="preserve">  0.9 (-0.4 , 4.4 )</t>
  </si>
  <si>
    <t xml:space="preserve"> -0.4 (-0.7 , -0.1)</t>
  </si>
  <si>
    <t xml:space="preserve"> -0.3 (-0.6 , -0.1)</t>
  </si>
  <si>
    <t>2002–2022</t>
  </si>
  <si>
    <t xml:space="preserve"> -0.4 (-0.8 , -0.1)</t>
  </si>
  <si>
    <t>1993–2022</t>
  </si>
  <si>
    <t xml:space="preserve"> -0.8 (-1.5 , -0.6)</t>
  </si>
  <si>
    <t xml:space="preserve"> -0.7 (-1.7 , 1.4 )</t>
  </si>
  <si>
    <t xml:space="preserve"> -1.3 (-1.5 , -1.1)</t>
  </si>
  <si>
    <t xml:space="preserve"> -0.6 (-1.7 , 1.6 )</t>
  </si>
  <si>
    <t xml:space="preserve"> -1.5 (-1.6 , -1.3)</t>
  </si>
  <si>
    <t xml:space="preserve"> -1.1 (-1.3 , -1.0)</t>
  </si>
  <si>
    <t>1991–2009</t>
  </si>
  <si>
    <t xml:space="preserve"> -2.3 (-3.4 , -2.0)</t>
  </si>
  <si>
    <t>1991–2010</t>
  </si>
  <si>
    <t xml:space="preserve"> -2.6 (-3.4 , -2.4)</t>
  </si>
  <si>
    <t>2009–2022</t>
  </si>
  <si>
    <t xml:space="preserve"> -0.3 (-0.8 , 0.3 )</t>
  </si>
  <si>
    <t xml:space="preserve"> -0.2 (-0.7 , 0.6 )</t>
  </si>
  <si>
    <t>1984–2010</t>
  </si>
  <si>
    <t xml:space="preserve"> -3.1 (-3.3 , -3.0)</t>
  </si>
  <si>
    <t xml:space="preserve"> -2.8 (-2.9 , -2.7)</t>
  </si>
  <si>
    <t xml:space="preserve"> -3.3 (-3.6 , -3.2)</t>
  </si>
  <si>
    <t xml:space="preserve"> -3.0 (-3.1 , -2.9)</t>
  </si>
  <si>
    <t xml:space="preserve"> -3.0 (-3.6 , -2.8)</t>
  </si>
  <si>
    <t xml:space="preserve"> -2.7 (-2.9 , -2.5)</t>
  </si>
  <si>
    <t xml:space="preserve"> -2.1 (-2.5 , -1.3)</t>
  </si>
  <si>
    <t xml:space="preserve"> -2.3 (-2.8 , -1.0)</t>
  </si>
  <si>
    <t>2007–2022</t>
  </si>
  <si>
    <t xml:space="preserve"> -2.2 (-2.6 , -0.7)</t>
  </si>
  <si>
    <t xml:space="preserve"> -0.5 (-0.7 , 0.5 )</t>
  </si>
  <si>
    <t>2003–2022</t>
  </si>
  <si>
    <t xml:space="preserve"> -1.2 (-1.9 , -1.0)</t>
  </si>
  <si>
    <t xml:space="preserve"> -0.9 (-1.0 , -0.7)</t>
  </si>
  <si>
    <t xml:space="preserve"> -0.3 (-0.6 , 0.1 )</t>
  </si>
  <si>
    <t xml:space="preserve"> -1.0 (-1.2 , -0.8)</t>
  </si>
  <si>
    <t xml:space="preserve"> -2.5 (-3.8 , -1.7)</t>
  </si>
  <si>
    <t xml:space="preserve"> -2.7 (-4.3 , -1.8)</t>
  </si>
  <si>
    <t>2008–2022</t>
  </si>
  <si>
    <t xml:space="preserve"> -2.0 (-3.0 , -1.5)</t>
  </si>
  <si>
    <t xml:space="preserve">  0.9 (0.0  , 2.9 )</t>
  </si>
  <si>
    <t xml:space="preserve">  1.7 (-0.4 , 6.3 )</t>
  </si>
  <si>
    <t xml:space="preserve"> -0.4 (-0.7 , 0.0 )</t>
  </si>
  <si>
    <t xml:space="preserve">  0.01 (-0.6 , 1.6 )</t>
  </si>
  <si>
    <t xml:space="preserve"> -0.8 (-1.0 , -0.5)</t>
  </si>
  <si>
    <t>1994–2022</t>
  </si>
  <si>
    <t>1991–2022</t>
  </si>
  <si>
    <t xml:space="preserve"> -0.8 (-1.6 , -0.6)</t>
  </si>
  <si>
    <t xml:space="preserve"> -1.5 (-2.4 , -1.1)</t>
  </si>
  <si>
    <t xml:space="preserve"> -0.8 (-1.3 , -0.5)</t>
  </si>
  <si>
    <t xml:space="preserve">  0.4 (0.2  , 0.6 )</t>
  </si>
  <si>
    <t>2005–2022</t>
  </si>
  <si>
    <t xml:space="preserve">  1.9 (1.5  , 2.4 )</t>
  </si>
  <si>
    <t xml:space="preserve">  1.1 (0.9  , 1.4 )</t>
  </si>
  <si>
    <t xml:space="preserve">  1.6 (1.3  , 2.1 )</t>
  </si>
  <si>
    <t xml:space="preserve">  0.6 (0.3  , 1.0 )</t>
  </si>
  <si>
    <t xml:space="preserve"> -0.01 (-0.2 , 0.2 )</t>
  </si>
  <si>
    <t xml:space="preserve"> -1.5 (-2.6 , -0.8)</t>
  </si>
  <si>
    <t xml:space="preserve"> -1.1 (-2.2 , -0.3)</t>
  </si>
  <si>
    <t xml:space="preserve"> -1.6 (-3.5 , -0.6)</t>
  </si>
  <si>
    <t xml:space="preserve">  0.6 (0.4  , 0.8 )</t>
  </si>
  <si>
    <t xml:space="preserve">  0.6 (0.4  , 1.0 )</t>
  </si>
  <si>
    <t xml:space="preserve">  0.5 (0.2  , 0.8 )</t>
  </si>
  <si>
    <t xml:space="preserve"> -3.0 (-3.4 , -2.6)</t>
  </si>
  <si>
    <t xml:space="preserve"> -2.1 (-2.3 , -1.9)</t>
  </si>
  <si>
    <t>2006–2022</t>
  </si>
  <si>
    <t xml:space="preserve"> -0.9 (-1.5 , 0.0 )</t>
  </si>
  <si>
    <t xml:space="preserve">  0.1 (-0.1 , 0.5 )</t>
  </si>
  <si>
    <t xml:space="preserve">  0.9 (0.4  , 1.6 )</t>
  </si>
  <si>
    <t xml:space="preserve"> -0.3 (-0.7 , 0.1 )</t>
  </si>
  <si>
    <t xml:space="preserve"> -4.6 (-7.9 , -3.5)</t>
  </si>
  <si>
    <t xml:space="preserve"> -3.1 (-3.4 , -2.7)</t>
  </si>
  <si>
    <t xml:space="preserve"> -5.1 (-8.7 , -3.8)</t>
  </si>
  <si>
    <t xml:space="preserve"> -3.2 (-3.5 , -2.8)</t>
  </si>
  <si>
    <t>1997–2022</t>
  </si>
  <si>
    <t>1996–2022</t>
  </si>
  <si>
    <t xml:space="preserve"> -2.2 (-2.7 , -1.2)</t>
  </si>
  <si>
    <t xml:space="preserve"> -2.9 (-9.9 , -1.3)</t>
  </si>
  <si>
    <t xml:space="preserve"> -1.4 (-2.2 , -0.6)</t>
  </si>
  <si>
    <t xml:space="preserve"> -0.1 (-1.5 , 6.6 )</t>
  </si>
  <si>
    <t xml:space="preserve">  1.5 (1.1  , 1.9 )</t>
  </si>
  <si>
    <t xml:space="preserve">  1.6 (1.2  , 2.1 )</t>
  </si>
  <si>
    <t xml:space="preserve"> -0.2 (-0.4 , 0.0 )</t>
  </si>
  <si>
    <t xml:space="preserve">  1.2 (0.9  , 1.7 )</t>
  </si>
  <si>
    <t>2003–2015</t>
  </si>
  <si>
    <t xml:space="preserve"> -3.0 (-4.2 , -2.4)</t>
  </si>
  <si>
    <t xml:space="preserve"> -3.4 (-5.3 , -2.7)</t>
  </si>
  <si>
    <t xml:space="preserve"> -3.0 (-4.3 , -2.4)</t>
  </si>
  <si>
    <t xml:space="preserve"> -0.1 (-1.2 , 1.8 )</t>
  </si>
  <si>
    <t xml:space="preserve"> -0.1 (-1.3 , 2.3 )</t>
  </si>
  <si>
    <t xml:space="preserve"> -0.1 (-1.2 , 2.1 )</t>
  </si>
  <si>
    <r>
      <t xml:space="preserve">* The APC and the AAPC are calculated using the Joinpoint Regression Program and rates age-standardized to the </t>
    </r>
    <r>
      <rPr>
        <u/>
        <sz val="10"/>
        <rFont val="Arial"/>
        <family val="2"/>
      </rPr>
      <t>2021 Canadian standard population</t>
    </r>
    <r>
      <rPr>
        <sz val="10"/>
        <rFont val="Arial"/>
        <family val="2"/>
      </rPr>
      <t>.</t>
    </r>
  </si>
  <si>
    <r>
      <rPr>
        <vertAlign val="superscript"/>
        <sz val="10"/>
        <rFont val="Arial"/>
        <family val="2"/>
      </rPr>
      <t>†</t>
    </r>
    <r>
      <rPr>
        <sz val="10"/>
        <rFont val="Arial"/>
        <family val="2"/>
      </rPr>
      <t xml:space="preserve"> Liver and intrahepatic bile duct cancer mortality was underestimated because deaths from liver cancer, unspecified (ICD-10 code C22.9), were excluded. For further details, see </t>
    </r>
    <r>
      <rPr>
        <i/>
        <u/>
        <sz val="10"/>
        <rFont val="Arial"/>
        <family val="2"/>
      </rPr>
      <t>Appendix II: Data sources and methods</t>
    </r>
    <r>
      <rPr>
        <i/>
        <sz val="10"/>
        <rFont val="Arial"/>
        <family val="2"/>
      </rPr>
      <t>.</t>
    </r>
  </si>
  <si>
    <r>
      <rPr>
        <b/>
        <sz val="10"/>
        <rFont val="Arial"/>
        <family val="2"/>
      </rPr>
      <t>Note:</t>
    </r>
    <r>
      <rPr>
        <sz val="10"/>
        <rFont val="Arial"/>
        <family val="2"/>
      </rPr>
      <t xml:space="preserve"> The complete definition of the specific cancers listed here can be found in </t>
    </r>
    <r>
      <rPr>
        <u/>
        <sz val="10"/>
        <rFont val="Arial"/>
        <family val="2"/>
      </rPr>
      <t>Table A1</t>
    </r>
    <r>
      <rPr>
        <sz val="10"/>
        <rFont val="Arial"/>
        <family val="2"/>
      </rPr>
      <t>.</t>
    </r>
  </si>
  <si>
    <r>
      <rPr>
        <b/>
        <sz val="10"/>
        <rFont val="Arial"/>
        <family val="2"/>
      </rPr>
      <t xml:space="preserve">Data source: </t>
    </r>
    <r>
      <rPr>
        <sz val="10"/>
        <rFont val="Arial"/>
        <family val="2"/>
      </rPr>
      <t>Canadian Vital Statistics Death database at Statistics Canada</t>
    </r>
  </si>
  <si>
    <r>
      <rPr>
        <b/>
        <sz val="12"/>
        <rFont val="Arial"/>
        <family val="2"/>
      </rPr>
      <t>TABLE 2.7</t>
    </r>
    <r>
      <rPr>
        <sz val="12"/>
        <rFont val="Arial"/>
        <family val="2"/>
      </rPr>
      <t xml:space="preserve"> Most recent annual percent change (APC) in age-standardized mortality rates (ASMR) for selected cancers, by sex, Canada, 1984–2022</t>
    </r>
  </si>
  <si>
    <t xml:space="preserve">— </t>
  </si>
  <si>
    <r>
      <t>Liver and intrahepatic bile duct</t>
    </r>
    <r>
      <rPr>
        <vertAlign val="superscript"/>
        <sz val="10"/>
        <rFont val="Calibri"/>
        <family val="2"/>
      </rPr>
      <t>†</t>
    </r>
  </si>
  <si>
    <r>
      <t xml:space="preserve">* The APC was calculated using the Joinpoint Regression Program and rates age-standardized to the </t>
    </r>
    <r>
      <rPr>
        <u/>
        <sz val="10"/>
        <rFont val="Arial"/>
        <family val="2"/>
      </rPr>
      <t>2021 Canadian standard population</t>
    </r>
    <r>
      <rPr>
        <sz val="10"/>
        <rFont val="Arial"/>
        <family val="2"/>
      </rPr>
      <t xml:space="preserve">. If one or more significant changes in the trend of rates was detected, the APC reflects the trend from the most recent significant change (reference year) to 2022. Otherwise, the APC reflects the trend in rates over the entire period (1984–2022). For further details, see </t>
    </r>
    <r>
      <rPr>
        <i/>
        <u/>
        <sz val="10"/>
        <rFont val="Arial"/>
        <family val="2"/>
      </rPr>
      <t>Appendix II: Data sources and methods</t>
    </r>
    <r>
      <rPr>
        <sz val="10"/>
        <rFont val="Arial"/>
        <family val="2"/>
      </rPr>
      <t>.</t>
    </r>
  </si>
  <si>
    <r>
      <rPr>
        <b/>
        <sz val="10"/>
        <rFont val="Arial"/>
        <family val="2"/>
      </rPr>
      <t>Note:</t>
    </r>
    <r>
      <rPr>
        <sz val="10"/>
        <rFont val="Arial"/>
        <family val="2"/>
      </rPr>
      <t xml:space="preserve"> The complete definition of the specific cancers listed here can be found in </t>
    </r>
    <r>
      <rPr>
        <u/>
        <sz val="10"/>
        <rFont val="Arial"/>
        <family val="2"/>
      </rPr>
      <t>Table A1</t>
    </r>
    <r>
      <rPr>
        <sz val="10"/>
        <rFont val="Arial"/>
        <family val="2"/>
      </rPr>
      <t xml:space="preserve">. </t>
    </r>
  </si>
  <si>
    <r>
      <rPr>
        <b/>
        <sz val="12"/>
        <rFont val="Arial"/>
        <family val="2"/>
      </rPr>
      <t>FIGURE 2.7</t>
    </r>
    <r>
      <rPr>
        <sz val="12"/>
        <rFont val="Arial"/>
        <family val="2"/>
      </rPr>
      <t xml:space="preserve"> Most recent annual percent change (APC)</t>
    </r>
    <r>
      <rPr>
        <vertAlign val="superscript"/>
        <sz val="12"/>
        <rFont val="Calibri"/>
        <family val="2"/>
      </rPr>
      <t>†</t>
    </r>
    <r>
      <rPr>
        <sz val="12"/>
        <rFont val="Arial"/>
        <family val="2"/>
      </rPr>
      <t xml:space="preserve"> in age-standardized mortality rates (ASMR) for selected cancers, by sex, Canada, 1984–2022</t>
    </r>
  </si>
  <si>
    <t>MALES</t>
  </si>
  <si>
    <t xml:space="preserve">FEMALES </t>
  </si>
  <si>
    <r>
      <t>Liver and intrahepatic bile duct</t>
    </r>
    <r>
      <rPr>
        <vertAlign val="superscript"/>
        <sz val="10"/>
        <rFont val="Arial"/>
        <family val="2"/>
      </rPr>
      <t>‡</t>
    </r>
  </si>
  <si>
    <r>
      <rPr>
        <vertAlign val="superscript"/>
        <sz val="10"/>
        <rFont val="Arial"/>
        <family val="2"/>
      </rPr>
      <t>†</t>
    </r>
    <r>
      <rPr>
        <sz val="10"/>
        <rFont val="Arial"/>
        <family val="2"/>
      </rPr>
      <t xml:space="preserve"> The APC was calculated using the Joinpoint Regression Program and rates age-standardized to the </t>
    </r>
    <r>
      <rPr>
        <u/>
        <sz val="10"/>
        <rFont val="Arial"/>
        <family val="2"/>
      </rPr>
      <t>2021 Canadian standard population</t>
    </r>
    <r>
      <rPr>
        <sz val="10"/>
        <rFont val="Arial"/>
        <family val="2"/>
      </rPr>
      <t xml:space="preserve">. If one or more significant changes in the trend of rates was detected, the APC reflects the trend from the most recent significant change (reference year) to 2022. Otherwise, the APC reflects the trend in rates over the entire period (1984–2022). For further details, see </t>
    </r>
    <r>
      <rPr>
        <i/>
        <u/>
        <sz val="10"/>
        <rFont val="Arial"/>
        <family val="2"/>
      </rPr>
      <t>Appendix II: Data sources and methods</t>
    </r>
    <r>
      <rPr>
        <i/>
        <sz val="10"/>
        <rFont val="Arial"/>
        <family val="2"/>
      </rPr>
      <t>.</t>
    </r>
  </si>
  <si>
    <r>
      <rPr>
        <vertAlign val="superscript"/>
        <sz val="10"/>
        <color theme="1"/>
        <rFont val="Arial"/>
        <family val="2"/>
      </rPr>
      <t>‡</t>
    </r>
    <r>
      <rPr>
        <sz val="10"/>
        <color theme="1"/>
        <rFont val="Arial"/>
        <family val="2"/>
      </rPr>
      <t xml:space="preserve"> Liver and intrahepatic bile duct cancer mortality was underestimated because deaths from liver cancer, unspecified (ICD-10 code C22.9), were excluded. For further details, see </t>
    </r>
    <r>
      <rPr>
        <i/>
        <u/>
        <sz val="10"/>
        <color theme="1"/>
        <rFont val="Arial"/>
        <family val="2"/>
      </rPr>
      <t>Appendix II: Data sources and methods</t>
    </r>
    <r>
      <rPr>
        <sz val="10"/>
        <color theme="1"/>
        <rFont val="Arial"/>
        <family val="2"/>
      </rPr>
      <t>.</t>
    </r>
  </si>
  <si>
    <r>
      <rPr>
        <b/>
        <sz val="10"/>
        <rFont val="Arial"/>
        <family val="2"/>
      </rPr>
      <t>Note:</t>
    </r>
    <r>
      <rPr>
        <sz val="10"/>
        <rFont val="Arial"/>
        <family val="2"/>
      </rPr>
      <t xml:space="preserve"> The reference year for each cancer is in </t>
    </r>
    <r>
      <rPr>
        <u/>
        <sz val="10"/>
        <rFont val="Arial"/>
        <family val="2"/>
      </rPr>
      <t>Table 2.7</t>
    </r>
    <r>
      <rPr>
        <sz val="10"/>
        <rFont val="Arial"/>
        <family val="2"/>
      </rPr>
      <t xml:space="preserve">. The range of scales differs between the figures. The complete definition of the specific cancers listed here can be found in </t>
    </r>
    <r>
      <rPr>
        <u/>
        <sz val="10"/>
        <rFont val="Arial"/>
        <family val="2"/>
      </rPr>
      <t>Table A1</t>
    </r>
    <r>
      <rPr>
        <sz val="10"/>
        <rFont val="Arial"/>
        <family val="2"/>
      </rPr>
      <t xml:space="preserve">. </t>
    </r>
  </si>
  <si>
    <r>
      <t xml:space="preserve">Analysis by: </t>
    </r>
    <r>
      <rPr>
        <sz val="10"/>
        <color rgb="FF000000"/>
        <rFont val="Arial"/>
        <family val="2"/>
      </rPr>
      <t>Centre for Population Health Data, Statistics Canada</t>
    </r>
  </si>
  <si>
    <r>
      <rPr>
        <b/>
        <sz val="12"/>
        <rFont val="Arial"/>
        <family val="2"/>
      </rPr>
      <t>FIGURE 2.8</t>
    </r>
    <r>
      <rPr>
        <sz val="12"/>
        <rFont val="Arial"/>
        <family val="2"/>
      </rPr>
      <t xml:space="preserve"> Age-standardized mortality rates (ASMR) for selected* cancers, males, Canada, 1984–2025</t>
    </r>
  </si>
  <si>
    <t xml:space="preserve">Lung </t>
  </si>
  <si>
    <r>
      <t xml:space="preserve">* Four most frequent causes of cancer death among males and cancers with a statistically significant change in mortality rate of at least 2% per year, as measured by the most recent annual percent change (see </t>
    </r>
    <r>
      <rPr>
        <u/>
        <sz val="10"/>
        <color rgb="FF000000"/>
        <rFont val="Arial"/>
        <family val="2"/>
      </rPr>
      <t>Table 2.7</t>
    </r>
    <r>
      <rPr>
        <sz val="10"/>
        <color indexed="8"/>
        <rFont val="Arial"/>
        <family val="2"/>
      </rPr>
      <t xml:space="preserve">).  </t>
    </r>
  </si>
  <si>
    <r>
      <rPr>
        <b/>
        <sz val="10"/>
        <rFont val="Arial"/>
        <family val="2"/>
      </rPr>
      <t>Note</t>
    </r>
    <r>
      <rPr>
        <sz val="10"/>
        <rFont val="Arial"/>
        <family val="2"/>
      </rPr>
      <t xml:space="preserve">: Rates are age-standardized to the 2021 Canadian standard population. Actual mortality data were available to 2022 for all provinces and territories except Yukon, for which data were available to 2016 and imputed from 2017 to 2022. Estimates for 2023–2025 were projected. For further details, see </t>
    </r>
    <r>
      <rPr>
        <i/>
        <u/>
        <sz val="10"/>
        <rFont val="Arial"/>
        <family val="2"/>
      </rPr>
      <t>Appendix II: Data source and method</t>
    </r>
    <r>
      <rPr>
        <u/>
        <sz val="10"/>
        <rFont val="Arial"/>
        <family val="2"/>
      </rPr>
      <t>s</t>
    </r>
    <r>
      <rPr>
        <sz val="10"/>
        <rFont val="Arial"/>
        <family val="2"/>
      </rPr>
      <t xml:space="preserve">. The range of scales differs widely between the figures. The complete definition of the specific cancers included here can be found in </t>
    </r>
    <r>
      <rPr>
        <u/>
        <sz val="10"/>
        <rFont val="Arial"/>
        <family val="2"/>
      </rPr>
      <t>Table A1</t>
    </r>
    <r>
      <rPr>
        <sz val="10"/>
        <rFont val="Arial"/>
        <family val="2"/>
      </rPr>
      <t>.</t>
    </r>
  </si>
  <si>
    <r>
      <t xml:space="preserve">Analysis by: </t>
    </r>
    <r>
      <rPr>
        <sz val="10"/>
        <color indexed="8"/>
        <rFont val="Arial"/>
        <family val="2"/>
      </rPr>
      <t>Centre for Population Health Data, Statistics Canada</t>
    </r>
  </si>
  <si>
    <r>
      <t>FIGURE 2.9</t>
    </r>
    <r>
      <rPr>
        <sz val="12"/>
        <rFont val="Arial"/>
        <family val="2"/>
      </rPr>
      <t xml:space="preserve"> Age-standardized mortality rates (ASMR) for selected* cancers, females, Canada, 1984–2025</t>
    </r>
  </si>
  <si>
    <t>Lung</t>
  </si>
  <si>
    <r>
      <t xml:space="preserve">* </t>
    </r>
    <r>
      <rPr>
        <sz val="10"/>
        <rFont val="Arial"/>
        <family val="2"/>
      </rPr>
      <t xml:space="preserve">Four most frequent causes of cancer death among females and cancers with a statistically significant change in mortality rate of at least 2% per year, as measured by the most recent annual percent change (see Table 2.7).  </t>
    </r>
  </si>
  <si>
    <r>
      <rPr>
        <b/>
        <sz val="10"/>
        <rFont val="Arial"/>
        <family val="2"/>
      </rPr>
      <t>Note:</t>
    </r>
    <r>
      <rPr>
        <sz val="10"/>
        <rFont val="Arial"/>
        <family val="2"/>
      </rPr>
      <t xml:space="preserve"> Rates are age-standardized to the </t>
    </r>
    <r>
      <rPr>
        <u/>
        <sz val="10"/>
        <rFont val="Arial"/>
        <family val="2"/>
      </rPr>
      <t>2021 Canadian standard population</t>
    </r>
    <r>
      <rPr>
        <sz val="10"/>
        <rFont val="Arial"/>
        <family val="2"/>
      </rPr>
      <t xml:space="preserve">. Actual mortality data were available to 2022 for all provinces and territories except Yukon, for which data were available to 2016 and imputed from 2017 to 2022. Estimates for 2023–2025 were projected. For further details, see </t>
    </r>
    <r>
      <rPr>
        <i/>
        <u/>
        <sz val="10"/>
        <rFont val="Arial"/>
        <family val="2"/>
      </rPr>
      <t>Appendix II: Data source and methods</t>
    </r>
    <r>
      <rPr>
        <sz val="10"/>
        <rFont val="Arial"/>
        <family val="2"/>
      </rPr>
      <t xml:space="preserve">. The range of scales differs widely between the figures. The complete definition of the specific cancers included here can be found in </t>
    </r>
    <r>
      <rPr>
        <u/>
        <sz val="10"/>
        <rFont val="Arial"/>
        <family val="2"/>
      </rPr>
      <t>Table A1</t>
    </r>
    <r>
      <rPr>
        <sz val="10"/>
        <rFont val="Arial"/>
        <family val="2"/>
      </rPr>
      <t>.</t>
    </r>
  </si>
  <si>
    <r>
      <rPr>
        <b/>
        <sz val="10"/>
        <rFont val="Arial"/>
        <family val="2"/>
      </rPr>
      <t>TABLE 3.1</t>
    </r>
    <r>
      <rPr>
        <sz val="10"/>
        <rFont val="Arial"/>
        <family val="2"/>
      </rPr>
      <t xml:space="preserve"> Predicted five- and 10-year net survival for selected cancers by sex, ages 15–99, Canada (excluding Quebec*), 2015–2017</t>
    </r>
  </si>
  <si>
    <t>5-year net survival  (%) (95% CI)</t>
  </si>
  <si>
    <t>10-year net survival  (%) (95% CI)</t>
  </si>
  <si>
    <r>
      <t>All cancers</t>
    </r>
    <r>
      <rPr>
        <b/>
        <vertAlign val="superscript"/>
        <sz val="10"/>
        <rFont val="Calibri"/>
        <family val="2"/>
      </rPr>
      <t>†</t>
    </r>
  </si>
  <si>
    <t>64 (64–64)</t>
  </si>
  <si>
    <t>62 (62–62)</t>
  </si>
  <si>
    <t>66 (66–66)</t>
  </si>
  <si>
    <t>58 (57–58)</t>
  </si>
  <si>
    <t>55 (55–56)</t>
  </si>
  <si>
    <t>60 (59–60)</t>
  </si>
  <si>
    <t>97 (97–98)</t>
  </si>
  <si>
    <t>95 (93–96)</t>
  </si>
  <si>
    <t>98 (98–99)</t>
  </si>
  <si>
    <t>97 (96–98)</t>
  </si>
  <si>
    <t>93 (91–95)</t>
  </si>
  <si>
    <t>99 (98–99)</t>
  </si>
  <si>
    <t xml:space="preserve"> —</t>
  </si>
  <si>
    <t>96 (95–97)</t>
  </si>
  <si>
    <t>91 (91–92)</t>
  </si>
  <si>
    <t>88 (87–88)</t>
  </si>
  <si>
    <t>89 (88–90)</t>
  </si>
  <si>
    <t>86 (85–88)</t>
  </si>
  <si>
    <t>92 (91–93)</t>
  </si>
  <si>
    <t>85 (84–87)</t>
  </si>
  <si>
    <t>82 (79–84)</t>
  </si>
  <si>
    <t>90 (87–92)</t>
  </si>
  <si>
    <t>89 (88–89)</t>
  </si>
  <si>
    <t>76 (70–81)</t>
  </si>
  <si>
    <t>82 (81–83)</t>
  </si>
  <si>
    <t>60 (50–69)</t>
  </si>
  <si>
    <t>82 (82–83)</t>
  </si>
  <si>
    <t>85 (83–87)</t>
  </si>
  <si>
    <t>84 (81–86)</t>
  </si>
  <si>
    <t>86 (84–89)</t>
  </si>
  <si>
    <t>81 (79–83)</t>
  </si>
  <si>
    <t>80 (76–82)</t>
  </si>
  <si>
    <t>82 (79–85)</t>
  </si>
  <si>
    <t>80 (79–81)</t>
  </si>
  <si>
    <r>
      <t>Bladder</t>
    </r>
    <r>
      <rPr>
        <vertAlign val="superscript"/>
        <sz val="10"/>
        <rFont val="Calibri"/>
        <family val="2"/>
      </rPr>
      <t>‡</t>
    </r>
  </si>
  <si>
    <t>77 (76–77)</t>
  </si>
  <si>
    <t>77 (76–78)</t>
  </si>
  <si>
    <t>75 (73–77)</t>
  </si>
  <si>
    <t>66 (64–68)</t>
  </si>
  <si>
    <t>65 (63–67)</t>
  </si>
  <si>
    <t>69 (66–72)</t>
  </si>
  <si>
    <t>74 (72–75)</t>
  </si>
  <si>
    <t>68 (67–70)</t>
  </si>
  <si>
    <t>73 (71–74)</t>
  </si>
  <si>
    <t>64 (63–66)</t>
  </si>
  <si>
    <t>64 (62–66)</t>
  </si>
  <si>
    <t>Non–Hodgkin lymphoma</t>
  </si>
  <si>
    <t>69 (69–70)</t>
  </si>
  <si>
    <t>68 (67–69)</t>
  </si>
  <si>
    <t>71 (70–73)</t>
  </si>
  <si>
    <t>61 (60–62)</t>
  </si>
  <si>
    <t>59 (57–60)</t>
  </si>
  <si>
    <t>64 (62–65)</t>
  </si>
  <si>
    <t>66 (66–67)</t>
  </si>
  <si>
    <t>67 (66–68)</t>
  </si>
  <si>
    <t>61 (60–61)</t>
  </si>
  <si>
    <t>60 (59–61)</t>
  </si>
  <si>
    <t xml:space="preserve">   Rectum</t>
  </si>
  <si>
    <t>67 (67–68)</t>
  </si>
  <si>
    <t>69 (67–70)</t>
  </si>
  <si>
    <t>60 (59–62)</t>
  </si>
  <si>
    <t>64 (61–66)</t>
  </si>
  <si>
    <t xml:space="preserve">   Colon</t>
  </si>
  <si>
    <t>66 (65–67)</t>
  </si>
  <si>
    <t>62 (60–63)</t>
  </si>
  <si>
    <t>64 (63–65)</t>
  </si>
  <si>
    <t>56 (55–57)</t>
  </si>
  <si>
    <t>56 (54–57)</t>
  </si>
  <si>
    <t>57 (54–60)</t>
  </si>
  <si>
    <t>61 (59–63)</t>
  </si>
  <si>
    <t>60 (57–63)</t>
  </si>
  <si>
    <t>62 (58–65)</t>
  </si>
  <si>
    <t>58 (54–62)</t>
  </si>
  <si>
    <t>56 (50–62)</t>
  </si>
  <si>
    <t>62 (57–66)</t>
  </si>
  <si>
    <t>61 (60–63)</t>
  </si>
  <si>
    <t>52 (50–53)</t>
  </si>
  <si>
    <t>51 (49–53)</t>
  </si>
  <si>
    <t>53 (50–56)</t>
  </si>
  <si>
    <t xml:space="preserve">   Chronic lymphocytic leukemia</t>
  </si>
  <si>
    <t>84 (82–86)</t>
  </si>
  <si>
    <t>89 (86–91)</t>
  </si>
  <si>
    <t>73 (70–76)</t>
  </si>
  <si>
    <t>70 (67–74)</t>
  </si>
  <si>
    <t>77 (72–82)</t>
  </si>
  <si>
    <t xml:space="preserve">   Chronic myeloid leukemia</t>
  </si>
  <si>
    <t>58 (56–61)</t>
  </si>
  <si>
    <t>55 (52–59)</t>
  </si>
  <si>
    <t>63 (59–67)</t>
  </si>
  <si>
    <t>49 (46–53)</t>
  </si>
  <si>
    <t>46 (42–51)</t>
  </si>
  <si>
    <t>54 (49–59)</t>
  </si>
  <si>
    <t xml:space="preserve">   Acute lymphocytic leukemia</t>
  </si>
  <si>
    <t>47 (42–51)</t>
  </si>
  <si>
    <t>51 (44–57)</t>
  </si>
  <si>
    <t>42 (35–48)</t>
  </si>
  <si>
    <t>41 (36–46)</t>
  </si>
  <si>
    <t>44 (38–51)</t>
  </si>
  <si>
    <t>37 (29–45)</t>
  </si>
  <si>
    <t xml:space="preserve">   Acute myeloid leukemia</t>
  </si>
  <si>
    <t>23 (22–25)</t>
  </si>
  <si>
    <t>22 (19–24)</t>
  </si>
  <si>
    <t>26 (23–29)</t>
  </si>
  <si>
    <t>20 (19–22)</t>
  </si>
  <si>
    <t>19 (17–21)</t>
  </si>
  <si>
    <t>23 (20–25)</t>
  </si>
  <si>
    <t>44 (43–45)</t>
  </si>
  <si>
    <t>35 (33–36)</t>
  </si>
  <si>
    <t>50 (49–52)</t>
  </si>
  <si>
    <t>50 (48–52)</t>
  </si>
  <si>
    <t>51 (48–53)</t>
  </si>
  <si>
    <t>30 (28–32)</t>
  </si>
  <si>
    <t>28 (26–31)</t>
  </si>
  <si>
    <t>32 (29–35)</t>
  </si>
  <si>
    <t>29 (28–30)</t>
  </si>
  <si>
    <t>27 (26–29)</t>
  </si>
  <si>
    <t>32 (30–34)</t>
  </si>
  <si>
    <t>25 (24–27)</t>
  </si>
  <si>
    <t>23 (21–25)</t>
  </si>
  <si>
    <t>29 (26–32)</t>
  </si>
  <si>
    <t>22 (22–23)</t>
  </si>
  <si>
    <t>19 (18–19)</t>
  </si>
  <si>
    <t>26 (25–26)</t>
  </si>
  <si>
    <t>15 (15–16)</t>
  </si>
  <si>
    <t>13 (12–13)</t>
  </si>
  <si>
    <t>18 (17–19)</t>
  </si>
  <si>
    <t>22 (21–23)</t>
  </si>
  <si>
    <t>21 (20–22)</t>
  </si>
  <si>
    <t>23 (21–24)</t>
  </si>
  <si>
    <t>17 (16–18)</t>
  </si>
  <si>
    <t>16 (15–17)</t>
  </si>
  <si>
    <t>18 (16–20)</t>
  </si>
  <si>
    <t xml:space="preserve">   Other nervous system</t>
  </si>
  <si>
    <t>61 (54–67)</t>
  </si>
  <si>
    <t>61 (51–70)</t>
  </si>
  <si>
    <t>59 (49–67)</t>
  </si>
  <si>
    <t>51 (44–58)</t>
  </si>
  <si>
    <t>50 (40–60)</t>
  </si>
  <si>
    <t>51 (41–60)</t>
  </si>
  <si>
    <t xml:space="preserve">   Brain</t>
  </si>
  <si>
    <t>20 (19–21)</t>
  </si>
  <si>
    <t>19 (18–21)</t>
  </si>
  <si>
    <t>15 (14–16)</t>
  </si>
  <si>
    <t>14 (13–16)</t>
  </si>
  <si>
    <t>16 (14–17)</t>
  </si>
  <si>
    <t>19 (18–20)</t>
  </si>
  <si>
    <t>17 (15–19)</t>
  </si>
  <si>
    <t>14 (13–15)</t>
  </si>
  <si>
    <t>13 (11–15)</t>
  </si>
  <si>
    <t xml:space="preserve">   Liver</t>
  </si>
  <si>
    <t>22 (20–25)</t>
  </si>
  <si>
    <t>16 (15–18)</t>
  </si>
  <si>
    <t>16 (14–18)</t>
  </si>
  <si>
    <t>18 (15–21)</t>
  </si>
  <si>
    <t xml:space="preserve">   Intrahepatic bile duct </t>
  </si>
  <si>
    <t>6 ( 5–8)</t>
  </si>
  <si>
    <t>5 ( 3–7)</t>
  </si>
  <si>
    <t>8 ( 6–10)</t>
  </si>
  <si>
    <t>4 ( 3–6)</t>
  </si>
  <si>
    <t>3 ( 2–5)</t>
  </si>
  <si>
    <t>5 ( 3–8)</t>
  </si>
  <si>
    <t>17 (15–20)</t>
  </si>
  <si>
    <t>13 (11–14)</t>
  </si>
  <si>
    <t>12 (11–14)</t>
  </si>
  <si>
    <t>14 (12–17)</t>
  </si>
  <si>
    <t>10 ( 9–10)</t>
  </si>
  <si>
    <t>10 ( 9–11)</t>
  </si>
  <si>
    <t>9 ( 9–10)</t>
  </si>
  <si>
    <t>8 ( 7– 9)</t>
  </si>
  <si>
    <t xml:space="preserve">— Not applicable; CI=confidence interval; CNS=central nervous system; NOS=not otherwise specified </t>
  </si>
  <si>
    <r>
      <rPr>
        <vertAlign val="superscript"/>
        <sz val="10"/>
        <rFont val="Arial"/>
        <family val="2"/>
      </rPr>
      <t xml:space="preserve">* </t>
    </r>
    <r>
      <rPr>
        <sz val="10"/>
        <rFont val="Arial"/>
        <family val="2"/>
      </rPr>
      <t>Quebec is excluded because cases diagnosed in Quebec from 2011 onward had not been submitted to the Canadian Cancer Registry.</t>
    </r>
  </si>
  <si>
    <r>
      <rPr>
        <vertAlign val="superscript"/>
        <sz val="10"/>
        <rFont val="Arial"/>
        <family val="2"/>
      </rPr>
      <t>†</t>
    </r>
    <r>
      <rPr>
        <sz val="10"/>
        <rFont val="Arial"/>
        <family val="2"/>
      </rPr>
      <t xml:space="preserve"> Estimates for all cancers combined were calculated as a weighted average of sex–specific estimates for individual cancers. For further details, see </t>
    </r>
    <r>
      <rPr>
        <i/>
        <u/>
        <sz val="10"/>
        <rFont val="Arial"/>
        <family val="2"/>
      </rPr>
      <t>Appendix II: Data sources and methods</t>
    </r>
    <r>
      <rPr>
        <sz val="10"/>
        <rFont val="Arial"/>
        <family val="2"/>
      </rPr>
      <t>.</t>
    </r>
  </si>
  <si>
    <r>
      <rPr>
        <vertAlign val="superscript"/>
        <sz val="10"/>
        <rFont val="Calibri"/>
        <family val="2"/>
      </rPr>
      <t>‡</t>
    </r>
    <r>
      <rPr>
        <sz val="10"/>
        <rFont val="Arial"/>
        <family val="2"/>
      </rPr>
      <t xml:space="preserve"> Ten-year net survival for bladder cancer does not include</t>
    </r>
    <r>
      <rPr>
        <i/>
        <sz val="10"/>
        <rFont val="Arial"/>
        <family val="2"/>
      </rPr>
      <t xml:space="preserve"> in situ</t>
    </r>
    <r>
      <rPr>
        <sz val="10"/>
        <rFont val="Arial"/>
        <family val="2"/>
      </rPr>
      <t xml:space="preserve"> cases for Ontario diagnosed prior to 2010 because they were not submitted to the Canadian Cancer Registry.</t>
    </r>
  </si>
  <si>
    <r>
      <rPr>
        <b/>
        <sz val="10"/>
        <rFont val="Arial"/>
        <family val="2"/>
      </rPr>
      <t>Note:</t>
    </r>
    <r>
      <rPr>
        <sz val="10"/>
        <rFont val="Arial"/>
        <family val="2"/>
      </rPr>
      <t xml:space="preserve"> Estimates associated with a standard error &gt;0.05 and ≤0.10 are italicized. The complete definition of the specific cancers listed here can be found in</t>
    </r>
    <r>
      <rPr>
        <i/>
        <sz val="10"/>
        <rFont val="Arial"/>
        <family val="2"/>
      </rPr>
      <t xml:space="preserve"> </t>
    </r>
    <r>
      <rPr>
        <u/>
        <sz val="10"/>
        <rFont val="Arial"/>
        <family val="2"/>
      </rPr>
      <t>Table A1</t>
    </r>
    <r>
      <rPr>
        <sz val="10"/>
        <rFont val="Arial"/>
        <family val="2"/>
      </rPr>
      <t>.</t>
    </r>
  </si>
  <si>
    <r>
      <t>Analysis by:</t>
    </r>
    <r>
      <rPr>
        <sz val="10"/>
        <rFont val="Arial"/>
        <family val="2"/>
      </rPr>
      <t xml:space="preserve"> Centre for Population Health Data, Statistics Canada</t>
    </r>
  </si>
  <si>
    <r>
      <t>Data sources:</t>
    </r>
    <r>
      <rPr>
        <sz val="10"/>
        <rFont val="Arial"/>
        <family val="2"/>
      </rPr>
      <t xml:space="preserve"> Canadian Cancer Registry death linked file (1992–2017) and life tables at Statistics Canada</t>
    </r>
  </si>
  <si>
    <r>
      <rPr>
        <b/>
        <sz val="10"/>
        <color theme="1"/>
        <rFont val="Arial"/>
        <family val="2"/>
      </rPr>
      <t>FIGURE 3.1</t>
    </r>
    <r>
      <rPr>
        <sz val="10"/>
        <color theme="1"/>
        <rFont val="Arial"/>
        <family val="2"/>
      </rPr>
      <t xml:space="preserve"> Predicted net survival for leading causes of cancer death by survival duration, ages 15–99, Canada (excluding Quebec*), 2015–2017</t>
    </r>
  </si>
  <si>
    <t>Net survival (%)</t>
  </si>
  <si>
    <t>Survival duration (years)</t>
  </si>
  <si>
    <t>Female breast</t>
  </si>
  <si>
    <r>
      <rPr>
        <vertAlign val="superscript"/>
        <sz val="10"/>
        <rFont val="Arial"/>
        <family val="2"/>
      </rPr>
      <t xml:space="preserve">* </t>
    </r>
    <r>
      <rPr>
        <sz val="10"/>
        <rFont val="Arial"/>
        <family val="2"/>
      </rPr>
      <t>Quebec is excluded because cases diagnosed in Quebec from 2011 onward had not been submitted to the Canadian Cancer Registry at time of analysis.</t>
    </r>
  </si>
  <si>
    <r>
      <rPr>
        <b/>
        <sz val="10"/>
        <rFont val="Arial"/>
        <family val="2"/>
      </rPr>
      <t>Note:</t>
    </r>
    <r>
      <rPr>
        <sz val="10"/>
        <rFont val="Arial"/>
        <family val="2"/>
      </rPr>
      <t xml:space="preserve"> The complete definition of the specific cancers listed here can be found in </t>
    </r>
    <r>
      <rPr>
        <u/>
        <sz val="10"/>
        <rFont val="Arial"/>
        <family val="2"/>
      </rPr>
      <t>Table A1</t>
    </r>
    <r>
      <rPr>
        <sz val="10"/>
        <rFont val="Arial"/>
        <family val="2"/>
      </rPr>
      <t>.</t>
    </r>
  </si>
  <si>
    <r>
      <rPr>
        <b/>
        <sz val="10"/>
        <color theme="1"/>
        <rFont val="Arial"/>
        <family val="2"/>
      </rPr>
      <t xml:space="preserve">TABLE 3.2 </t>
    </r>
    <r>
      <rPr>
        <sz val="10"/>
        <color theme="1"/>
        <rFont val="Arial"/>
        <family val="2"/>
      </rPr>
      <t xml:space="preserve"> Predicted five-year net survival for selected cancers by age group, Canada (excluding Quebec*), 2015–2017</t>
    </r>
  </si>
  <si>
    <t xml:space="preserve"> Net survival (%) (95% CI)</t>
  </si>
  <si>
    <t>Breast (female)</t>
  </si>
  <si>
    <t>15–44</t>
  </si>
  <si>
    <t>94 (88–97)</t>
  </si>
  <si>
    <t>88 (87–89)</t>
  </si>
  <si>
    <t>74 (73–76)</t>
  </si>
  <si>
    <t>43 (38–47)</t>
  </si>
  <si>
    <t>100 (99–100)</t>
  </si>
  <si>
    <t>95 (94–96)</t>
  </si>
  <si>
    <t>91 (88–93)</t>
  </si>
  <si>
    <t>91 (87–93)</t>
  </si>
  <si>
    <t>92 (90–94)</t>
  </si>
  <si>
    <t>86 (84–87)</t>
  </si>
  <si>
    <t>43 (37–49)</t>
  </si>
  <si>
    <t>45–54</t>
  </si>
  <si>
    <t>73 (72–74)</t>
  </si>
  <si>
    <t>29 (28–31)</t>
  </si>
  <si>
    <t>94 (92–95)</t>
  </si>
  <si>
    <t>88 (87–90)</t>
  </si>
  <si>
    <t>86 (84–88)</t>
  </si>
  <si>
    <t>83 (82–85)</t>
  </si>
  <si>
    <t>21 (18–23)</t>
  </si>
  <si>
    <t>55–64</t>
  </si>
  <si>
    <t>97 (96–97)</t>
  </si>
  <si>
    <t>91 (90–91)</t>
  </si>
  <si>
    <t>71 (70–72)</t>
  </si>
  <si>
    <t>26 (25–27)</t>
  </si>
  <si>
    <t>98 (97–98)</t>
  </si>
  <si>
    <t>91 (89–92)</t>
  </si>
  <si>
    <t>77 (76–79)</t>
  </si>
  <si>
    <t>78 (77–80)</t>
  </si>
  <si>
    <t>12 (10–13)</t>
  </si>
  <si>
    <t>65–74</t>
  </si>
  <si>
    <t>95 (95–96)</t>
  </si>
  <si>
    <t>91 (90–92)</t>
  </si>
  <si>
    <t>70 (69–71)</t>
  </si>
  <si>
    <t>24 (24–25)</t>
  </si>
  <si>
    <t>90 (89–92)</t>
  </si>
  <si>
    <t>81 (79–82)</t>
  </si>
  <si>
    <t>73 (71–75)</t>
  </si>
  <si>
    <t>72 (70–73)</t>
  </si>
  <si>
    <t>9 ( 8–10)</t>
  </si>
  <si>
    <t>75–84</t>
  </si>
  <si>
    <t>85 (84–86)</t>
  </si>
  <si>
    <t>85 (83–86)</t>
  </si>
  <si>
    <t>62 (61–63)</t>
  </si>
  <si>
    <t>92 (86–95)</t>
  </si>
  <si>
    <t>83 (81–86)</t>
  </si>
  <si>
    <t>69 (67–72)</t>
  </si>
  <si>
    <t>59 (57–62)</t>
  </si>
  <si>
    <t>56 (55–58)</t>
  </si>
  <si>
    <t>6 ( 5–7)</t>
  </si>
  <si>
    <t>85–99</t>
  </si>
  <si>
    <t>52 (49–56)</t>
  </si>
  <si>
    <t>73 (70–77)</t>
  </si>
  <si>
    <t>50 (47–52)</t>
  </si>
  <si>
    <t>11 ( 9–12)</t>
  </si>
  <si>
    <t>57 (41–70)</t>
  </si>
  <si>
    <t>75 (68–80)</t>
  </si>
  <si>
    <t>56 (49–63)</t>
  </si>
  <si>
    <t>33 (27–38)</t>
  </si>
  <si>
    <t>42 (38–46)</t>
  </si>
  <si>
    <t>2 ( 1–4)</t>
  </si>
  <si>
    <t xml:space="preserve">CI=confidence interval; NOS=not otherwise specified  </t>
  </si>
  <si>
    <r>
      <rPr>
        <vertAlign val="superscript"/>
        <sz val="10"/>
        <rFont val="Arial"/>
        <family val="2"/>
      </rPr>
      <t>*</t>
    </r>
    <r>
      <rPr>
        <sz val="10"/>
        <rFont val="Arial"/>
        <family val="2"/>
      </rPr>
      <t xml:space="preserve"> Quebec is excluded because cases diagnosed in Quebec from 2011 onward had not been submitted to the Canadian Cancer Registry at time of analysis.</t>
    </r>
  </si>
  <si>
    <r>
      <rPr>
        <b/>
        <sz val="10"/>
        <rFont val="Arial"/>
        <family val="2"/>
      </rPr>
      <t>Note:</t>
    </r>
    <r>
      <rPr>
        <sz val="10"/>
        <rFont val="Arial"/>
        <family val="2"/>
      </rPr>
      <t xml:space="preserve"> Estimates associated with a standard error &gt;0.05 and ≤0.10 are italicized. The complete definition of the specific cancers listed here can be found in </t>
    </r>
    <r>
      <rPr>
        <u/>
        <sz val="10"/>
        <rFont val="Arial"/>
        <family val="2"/>
      </rPr>
      <t>Table A1</t>
    </r>
    <r>
      <rPr>
        <i/>
        <sz val="10"/>
        <rFont val="Arial"/>
        <family val="2"/>
      </rPr>
      <t>.</t>
    </r>
  </si>
  <si>
    <r>
      <rPr>
        <b/>
        <sz val="10"/>
        <rFont val="Arial"/>
        <family val="2"/>
      </rPr>
      <t>Data sources:</t>
    </r>
    <r>
      <rPr>
        <sz val="10"/>
        <rFont val="Arial"/>
        <family val="2"/>
      </rPr>
      <t xml:space="preserve"> Canadian Cancer Registry death linked file (1992–2017) and life tables at Statistics Canada</t>
    </r>
  </si>
  <si>
    <r>
      <rPr>
        <b/>
        <sz val="10"/>
        <rFont val="Arial"/>
        <family val="2"/>
      </rPr>
      <t>TABLE 3.3</t>
    </r>
    <r>
      <rPr>
        <sz val="10"/>
        <rFont val="Arial"/>
        <family val="2"/>
      </rPr>
      <t xml:space="preserve"> Predicted one- and five-year observed survival proportions by diagnostic group and selected subgroups, ages 0–14 at diagnosis, Canada (excluding Quebec*), 2013–2017</t>
    </r>
  </si>
  <si>
    <t>OSP (%) (95% CI)</t>
  </si>
  <si>
    <r>
      <t>Diagnostic group</t>
    </r>
    <r>
      <rPr>
        <b/>
        <sz val="10"/>
        <rFont val="Calibri"/>
        <family val="2"/>
      </rPr>
      <t>†</t>
    </r>
  </si>
  <si>
    <t>1-year</t>
  </si>
  <si>
    <t>5-year</t>
  </si>
  <si>
    <r>
      <t>All groups</t>
    </r>
    <r>
      <rPr>
        <b/>
        <vertAlign val="superscript"/>
        <sz val="10"/>
        <rFont val="Calibri"/>
        <family val="2"/>
      </rPr>
      <t>‡</t>
    </r>
  </si>
  <si>
    <t>93 (92–93)</t>
  </si>
  <si>
    <t>84 (83–85)</t>
  </si>
  <si>
    <t>I. Leukemias, myeloproliferative diseases, and myelodysplastic diseases</t>
  </si>
  <si>
    <t xml:space="preserve">   a. Lymphoid leukemias</t>
  </si>
  <si>
    <t>93 (92–95)</t>
  </si>
  <si>
    <t xml:space="preserve">   b. Acute myeloid leukemias</t>
  </si>
  <si>
    <t>81 (74–86)</t>
  </si>
  <si>
    <t>65 (57–71)</t>
  </si>
  <si>
    <t>II. lymphomas and reticuloendothelial neoplasms</t>
  </si>
  <si>
    <t>96 (94–97)</t>
  </si>
  <si>
    <t>92 (89–94)</t>
  </si>
  <si>
    <t xml:space="preserve">   a. Hodgkin lymphomas</t>
  </si>
  <si>
    <t>99 (95–100)</t>
  </si>
  <si>
    <t xml:space="preserve">   b. Non-Hodgkin lymphomas (except Burkitt lymphoma) </t>
  </si>
  <si>
    <t>93 (89–96)</t>
  </si>
  <si>
    <t>84 (78–89)</t>
  </si>
  <si>
    <t xml:space="preserve">   c. Burkitt lymphoma</t>
  </si>
  <si>
    <t>97 (89–99)</t>
  </si>
  <si>
    <t>94 (84–98)</t>
  </si>
  <si>
    <t>III. CNS and miscellaneous intracranial and intraspinal neoplasms</t>
  </si>
  <si>
    <t>84 (81–87)</t>
  </si>
  <si>
    <t>72 (69–75)</t>
  </si>
  <si>
    <t xml:space="preserve">   b. Astrocytomas</t>
  </si>
  <si>
    <t>88 (84–91)</t>
  </si>
  <si>
    <t>82 (78–86)</t>
  </si>
  <si>
    <t xml:space="preserve">   c. Intracranial and intraspinal embryonal tumours</t>
  </si>
  <si>
    <t>85 (79–90)</t>
  </si>
  <si>
    <t>71 (64–78)</t>
  </si>
  <si>
    <t>IV. Neuroblastoma and other peripheral nervous cell tumours</t>
  </si>
  <si>
    <t>96 (92–97)</t>
  </si>
  <si>
    <t>84 (79–88)</t>
  </si>
  <si>
    <t>V. Retinoblastoma</t>
  </si>
  <si>
    <t>100 ( ..– ..)</t>
  </si>
  <si>
    <t>94 (85–98)</t>
  </si>
  <si>
    <t>VI. Renal tumours</t>
  </si>
  <si>
    <t>98 (95–99)</t>
  </si>
  <si>
    <t>96 (91–98)</t>
  </si>
  <si>
    <t xml:space="preserve">   a. Nephroblastoma and other non-epithelial renal tumours</t>
  </si>
  <si>
    <t>96 (92–98)</t>
  </si>
  <si>
    <t>VII. Hepatic tumours</t>
  </si>
  <si>
    <t>84 (71–92)</t>
  </si>
  <si>
    <t>72 (58–82)</t>
  </si>
  <si>
    <t>VIII. Malignant bone tumours</t>
  </si>
  <si>
    <t>97 (92–99)</t>
  </si>
  <si>
    <t>72 (64–78)</t>
  </si>
  <si>
    <t>IX. Soft tissue and other extraosseous sarcomas</t>
  </si>
  <si>
    <t>90 (85–93)</t>
  </si>
  <si>
    <t>70 (64–76)</t>
  </si>
  <si>
    <t xml:space="preserve">   a. Rhabdomyosarcomas</t>
  </si>
  <si>
    <t>92 (85–96)</t>
  </si>
  <si>
    <t>69 (60–77)</t>
  </si>
  <si>
    <t>X. Germ cell tumours, trophoblastic tumours, and neoplasms of gonads</t>
  </si>
  <si>
    <t>92 (86–96)</t>
  </si>
  <si>
    <t>91 (85–95)</t>
  </si>
  <si>
    <t xml:space="preserve">   b. Malignant extracranial and extragonadal germ cell tumours</t>
  </si>
  <si>
    <t>91 (75–97)</t>
  </si>
  <si>
    <t xml:space="preserve">   c. Malignant gonadal germ cell tumours</t>
  </si>
  <si>
    <t>97 (83–100)</t>
  </si>
  <si>
    <t>XI. Other malignant epithelial neoplasms and malignant melanomas</t>
  </si>
  <si>
    <t>XII. Other and unspecified malignant neoplasms</t>
  </si>
  <si>
    <t>80 (55–92)</t>
  </si>
  <si>
    <t xml:space="preserve">.. estimate cannot be calculated; OSP=observed survival proportion; CI=confidence interval; CNS=central nervous system </t>
  </si>
  <si>
    <t xml:space="preserve">* Quebec is excluded because cases diagnosed in Quebec from 2011 onward had not been submitted to the Canadian Cancer Registry. </t>
  </si>
  <si>
    <r>
      <rPr>
        <sz val="10"/>
        <rFont val="Calibri"/>
        <family val="2"/>
      </rPr>
      <t>†</t>
    </r>
    <r>
      <rPr>
        <sz val="11.5"/>
        <rFont val="Arial"/>
        <family val="2"/>
      </rPr>
      <t xml:space="preserve"> </t>
    </r>
    <r>
      <rPr>
        <sz val="10"/>
        <rFont val="Arial"/>
        <family val="2"/>
      </rPr>
      <t xml:space="preserve">Cancers were classified according to the Surveillance, Epidemiology, and End Results Program (SEER) update of the </t>
    </r>
    <r>
      <rPr>
        <i/>
        <sz val="10"/>
        <rFont val="Arial"/>
        <family val="2"/>
      </rPr>
      <t>International Classification of Childhood Cancer, Third Edition</t>
    </r>
    <r>
      <rPr>
        <sz val="10"/>
        <rFont val="Arial"/>
        <family val="2"/>
      </rPr>
      <t xml:space="preserve"> (ICCC-3).</t>
    </r>
    <r>
      <rPr>
        <vertAlign val="superscript"/>
        <sz val="10"/>
        <color rgb="FF00B0F0"/>
        <rFont val="Arial"/>
        <family val="2"/>
      </rPr>
      <t>(11)</t>
    </r>
    <r>
      <rPr>
        <sz val="10"/>
        <rFont val="Arial"/>
        <family val="2"/>
      </rPr>
      <t xml:space="preserve"> Only selected subgroups within each diagnostic group are listed. </t>
    </r>
  </si>
  <si>
    <r>
      <rPr>
        <sz val="10"/>
        <rFont val="Calibri"/>
        <family val="2"/>
      </rPr>
      <t xml:space="preserve">‡ </t>
    </r>
    <r>
      <rPr>
        <sz val="10"/>
        <rFont val="Arial"/>
        <family val="2"/>
      </rPr>
      <t xml:space="preserve">Estimates for all childhood cancers combined were calculated as a weighted average of sex- and diagnostic group–specific estimates. For further details, see </t>
    </r>
    <r>
      <rPr>
        <i/>
        <u/>
        <sz val="10"/>
        <rFont val="Arial"/>
        <family val="2"/>
      </rPr>
      <t>Appendix II: Data sources and methods</t>
    </r>
    <r>
      <rPr>
        <sz val="10"/>
        <rFont val="Arial"/>
        <family val="2"/>
      </rPr>
      <t>.</t>
    </r>
  </si>
  <si>
    <r>
      <rPr>
        <b/>
        <sz val="10"/>
        <rFont val="Arial"/>
        <family val="2"/>
      </rPr>
      <t>Note:</t>
    </r>
    <r>
      <rPr>
        <sz val="10"/>
        <rFont val="Arial"/>
        <family val="2"/>
      </rPr>
      <t xml:space="preserve"> Estimates associated with a standard error &gt;0.05 and ≤0.10 are italicized.</t>
    </r>
  </si>
  <si>
    <r>
      <t>Data sources:</t>
    </r>
    <r>
      <rPr>
        <sz val="10"/>
        <rFont val="Arial"/>
        <family val="2"/>
      </rPr>
      <t xml:space="preserve"> Canadian Cancer Registry death linked file (1992–2017). Adapted from Table 2 in </t>
    </r>
    <r>
      <rPr>
        <u/>
        <sz val="10"/>
        <rFont val="Arial"/>
        <family val="2"/>
      </rPr>
      <t>Ellison LF, Xie L, Sung L. Trends in paediatric cancer survival in Canada, 1992 to 2017. Health Reports 2021; Feb 17; 32(2):3–15</t>
    </r>
    <r>
      <rPr>
        <sz val="10"/>
        <rFont val="Arial"/>
        <family val="2"/>
      </rPr>
      <t>.</t>
    </r>
  </si>
  <si>
    <r>
      <rPr>
        <b/>
        <sz val="10"/>
        <color theme="1"/>
        <rFont val="Arial"/>
        <family val="2"/>
      </rPr>
      <t xml:space="preserve">TABLE 3.4 </t>
    </r>
    <r>
      <rPr>
        <sz val="10"/>
        <color theme="1"/>
        <rFont val="Arial"/>
        <family val="2"/>
      </rPr>
      <t xml:space="preserve"> Predicted five-year age-standardized net survival for selected cancers by province, ages 15–99, Canada (excluding Quebec*), 2015–2017</t>
    </r>
  </si>
  <si>
    <t>Net survival (%) (95% CI)</t>
  </si>
  <si>
    <t>Province</t>
  </si>
  <si>
    <t>Canada*</t>
  </si>
  <si>
    <t>83 (82–83)</t>
  </si>
  <si>
    <t>72 (72–73)</t>
  </si>
  <si>
    <t>21 (20–21)</t>
  </si>
  <si>
    <t>90 (88–91)</t>
  </si>
  <si>
    <t>83 (81–85)</t>
  </si>
  <si>
    <t>69 (67–71)</t>
  </si>
  <si>
    <t>7 ( 6– 8)</t>
  </si>
  <si>
    <t>67 (65–68)</t>
  </si>
  <si>
    <t>22 (20–23)</t>
  </si>
  <si>
    <t>97 (95–98)</t>
  </si>
  <si>
    <t>88 (85–90)</t>
  </si>
  <si>
    <t>77 (74–80)</t>
  </si>
  <si>
    <t>71 (68–74)</t>
  </si>
  <si>
    <t>70 (67–72)</t>
  </si>
  <si>
    <t>9 ( 8–11)</t>
  </si>
  <si>
    <t>88 (86–89)</t>
  </si>
  <si>
    <t>64 (62–67)</t>
  </si>
  <si>
    <t>18 (17–20)</t>
  </si>
  <si>
    <t>95 (91–97)</t>
  </si>
  <si>
    <t>87 (82–91)</t>
  </si>
  <si>
    <t>87 (83–91)</t>
  </si>
  <si>
    <t>73 (68–77)</t>
  </si>
  <si>
    <t>65 (60–69)</t>
  </si>
  <si>
    <t>70 (65–74)</t>
  </si>
  <si>
    <t>9 ( 7–12)</t>
  </si>
  <si>
    <t>91 (89–93)</t>
  </si>
  <si>
    <t>64 (61–67)</t>
  </si>
  <si>
    <t>22 (20–24)</t>
  </si>
  <si>
    <t>97 (93–99)</t>
  </si>
  <si>
    <t>90 (84–94)</t>
  </si>
  <si>
    <t>85 (82–88)</t>
  </si>
  <si>
    <t>72 (67–77)</t>
  </si>
  <si>
    <t>66 (62–70)</t>
  </si>
  <si>
    <t>69 (65–73)</t>
  </si>
  <si>
    <t>11 ( 9–15)</t>
  </si>
  <si>
    <t>92 (92–93)</t>
  </si>
  <si>
    <t>67 (66–67)</t>
  </si>
  <si>
    <t>24 (23–24)</t>
  </si>
  <si>
    <t>76 (75–77)</t>
  </si>
  <si>
    <t>12 (11–13)</t>
  </si>
  <si>
    <t>88 (86–91)</t>
  </si>
  <si>
    <t>63 (60–65)</t>
  </si>
  <si>
    <t>21 (20–23)</t>
  </si>
  <si>
    <t>98 (93–99)</t>
  </si>
  <si>
    <t>93 (87–96)</t>
  </si>
  <si>
    <t>83 (78–87)</t>
  </si>
  <si>
    <t>75 (70–80)</t>
  </si>
  <si>
    <t>71 (66–75)</t>
  </si>
  <si>
    <t>..</t>
  </si>
  <si>
    <t>90 (88–92)</t>
  </si>
  <si>
    <t>89 (86–90)</t>
  </si>
  <si>
    <t>62 (60–64)</t>
  </si>
  <si>
    <t>20 (18–22)</t>
  </si>
  <si>
    <t>91 (86–94)</t>
  </si>
  <si>
    <t>77 (73–81)</t>
  </si>
  <si>
    <t>88 (82–93)</t>
  </si>
  <si>
    <t>67 (60–73)</t>
  </si>
  <si>
    <t>91 (62–98)</t>
  </si>
  <si>
    <t>82 (72–88)</t>
  </si>
  <si>
    <t>79 (67–87)</t>
  </si>
  <si>
    <t>68 (55–78)</t>
  </si>
  <si>
    <t>67 (52–78)</t>
  </si>
  <si>
    <t>89 (85–91)</t>
  </si>
  <si>
    <t>68 (65–71)</t>
  </si>
  <si>
    <t>23 (20–26)</t>
  </si>
  <si>
    <t>97 (93–98)</t>
  </si>
  <si>
    <t>87 (78–92)</t>
  </si>
  <si>
    <t>88 (82–92)</t>
  </si>
  <si>
    <t>82 (73–88)</t>
  </si>
  <si>
    <t>70 (64–75)</t>
  </si>
  <si>
    <t>69 (63–75)</t>
  </si>
  <si>
    <t>.. estimate can not be calculated as one or more of the age-specific estimates are undefined; CI=confidence interval; NOS=not otherwise specified</t>
  </si>
  <si>
    <r>
      <rPr>
        <vertAlign val="superscript"/>
        <sz val="10"/>
        <rFont val="Arial"/>
        <family val="2"/>
      </rPr>
      <t>*</t>
    </r>
    <r>
      <rPr>
        <sz val="10"/>
        <rFont val="Arial"/>
        <family val="2"/>
      </rPr>
      <t xml:space="preserve"> Quebec is excluded because cases diagnosed in Quebec from 2011 onward have not been submitted to the Canadian Cancer Registry.</t>
    </r>
  </si>
  <si>
    <r>
      <rPr>
        <b/>
        <sz val="10"/>
        <rFont val="Arial"/>
        <family val="2"/>
      </rPr>
      <t>Note:</t>
    </r>
    <r>
      <rPr>
        <sz val="10"/>
        <rFont val="Arial"/>
        <family val="2"/>
      </rPr>
      <t xml:space="preserve"> Estimates were age-standardized using the Canadian Cancer Survival Standard weights. For further details, see </t>
    </r>
    <r>
      <rPr>
        <i/>
        <u/>
        <sz val="10"/>
        <rFont val="Arial"/>
        <family val="2"/>
      </rPr>
      <t>Appendix II: Data sources and methods</t>
    </r>
    <r>
      <rPr>
        <sz val="10"/>
        <rFont val="Arial"/>
        <family val="2"/>
      </rPr>
      <t xml:space="preserve">. The complete definition of the specific cancers listed here can be found in </t>
    </r>
    <r>
      <rPr>
        <u/>
        <sz val="10"/>
        <rFont val="Arial"/>
        <family val="2"/>
      </rPr>
      <t>Table A1</t>
    </r>
    <r>
      <rPr>
        <sz val="10"/>
        <rFont val="Arial"/>
        <family val="2"/>
      </rPr>
      <t xml:space="preserve">. Estimates associated with a standard error &gt; 0.05 and </t>
    </r>
    <r>
      <rPr>
        <sz val="10"/>
        <rFont val="Calibri"/>
        <family val="2"/>
      </rPr>
      <t>≤</t>
    </r>
    <r>
      <rPr>
        <sz val="10"/>
        <rFont val="Arial"/>
        <family val="2"/>
      </rPr>
      <t xml:space="preserve"> 0.10 are italicized.</t>
    </r>
  </si>
  <si>
    <r>
      <rPr>
        <b/>
        <sz val="10"/>
        <rFont val="Arial"/>
        <family val="2"/>
      </rPr>
      <t xml:space="preserve">Analysis by: </t>
    </r>
    <r>
      <rPr>
        <sz val="10"/>
        <rFont val="Arial"/>
        <family val="2"/>
      </rPr>
      <t>Centre for Population Health Data, Statistics Canada</t>
    </r>
  </si>
  <si>
    <r>
      <rPr>
        <b/>
        <sz val="10"/>
        <rFont val="Arial"/>
        <family val="2"/>
      </rPr>
      <t>FIGURE 3.2</t>
    </r>
    <r>
      <rPr>
        <sz val="10"/>
        <rFont val="Arial"/>
        <family val="2"/>
      </rPr>
      <t xml:space="preserve"> Predicted five-year age-standardized net survival for selected cancers by time period, ages 15–99, Canada (excluding Quebec</t>
    </r>
    <r>
      <rPr>
        <vertAlign val="superscript"/>
        <sz val="10"/>
        <rFont val="Arial"/>
        <family val="2"/>
      </rPr>
      <t>†</t>
    </r>
    <r>
      <rPr>
        <sz val="10"/>
        <rFont val="Arial"/>
        <family val="2"/>
      </rPr>
      <t>), 2015–2017 versus 1992–1994</t>
    </r>
  </si>
  <si>
    <t>2015–2017</t>
  </si>
  <si>
    <t>1992–1994</t>
  </si>
  <si>
    <t>Lower</t>
  </si>
  <si>
    <t>Upper</t>
  </si>
  <si>
    <t>Cancer type</t>
  </si>
  <si>
    <t>Change
percentage points</t>
  </si>
  <si>
    <t>Net Survival</t>
  </si>
  <si>
    <t>Confidence Limit</t>
  </si>
  <si>
    <t>Chronic lymphocytic leukemia</t>
  </si>
  <si>
    <t>Rectum</t>
  </si>
  <si>
    <t>Colon</t>
  </si>
  <si>
    <t>Other nervous system</t>
  </si>
  <si>
    <t>Central nervous system</t>
  </si>
  <si>
    <t>Chronic myeloid leukemia</t>
  </si>
  <si>
    <t>Multiple myeloma</t>
  </si>
  <si>
    <t>Acute lymphocytic leukemia</t>
  </si>
  <si>
    <t>Acute myeloid leukemia</t>
  </si>
  <si>
    <t>Liver</t>
  </si>
  <si>
    <t>Brain</t>
  </si>
  <si>
    <t>Intrahepatic bile duct</t>
  </si>
  <si>
    <t>* Change in net survival differs significantly from 0, p&lt;0.05</t>
  </si>
  <si>
    <t>** Change in net survival differs significantly from 0, p&lt;0.001</t>
  </si>
  <si>
    <r>
      <rPr>
        <vertAlign val="superscript"/>
        <sz val="10"/>
        <rFont val="Arial"/>
        <family val="2"/>
      </rPr>
      <t>†</t>
    </r>
    <r>
      <rPr>
        <sz val="10"/>
        <rFont val="Arial"/>
        <family val="2"/>
      </rPr>
      <t xml:space="preserve"> Quebec is excluded because cases diagnosed in Quebec from 2011 onward have not been submitted to the Canadian Cancer Registry. </t>
    </r>
  </si>
  <si>
    <r>
      <rPr>
        <vertAlign val="superscript"/>
        <sz val="10"/>
        <rFont val="Arial"/>
        <family val="2"/>
      </rPr>
      <t xml:space="preserve">‡ </t>
    </r>
    <r>
      <rPr>
        <sz val="10"/>
        <rFont val="Arial"/>
        <family val="2"/>
      </rPr>
      <t xml:space="preserve">Estimates for all cancers combined were calculated as a weighted average of sex-specific, age-standardized estimates. For further details, see </t>
    </r>
    <r>
      <rPr>
        <i/>
        <u/>
        <sz val="10"/>
        <rFont val="Arial"/>
        <family val="2"/>
      </rPr>
      <t>Appendix II: Data sources and methods.</t>
    </r>
    <r>
      <rPr>
        <sz val="10"/>
        <rFont val="Arial"/>
        <family val="2"/>
      </rPr>
      <t xml:space="preserve"> </t>
    </r>
  </si>
  <si>
    <r>
      <t xml:space="preserve">§ The 1992–1994 net survival estimate for bladder cancer does not include </t>
    </r>
    <r>
      <rPr>
        <i/>
        <sz val="10"/>
        <rFont val="Arial"/>
        <family val="2"/>
      </rPr>
      <t>in situ</t>
    </r>
    <r>
      <rPr>
        <sz val="10"/>
        <rFont val="Arial"/>
        <family val="2"/>
      </rPr>
      <t xml:space="preserve"> cases for Ontario because such cases were not submitted to the Canadian Cancer Registry prior to the 2010 diagnosis year.</t>
    </r>
  </si>
  <si>
    <r>
      <rPr>
        <b/>
        <sz val="10"/>
        <rFont val="Arial"/>
        <family val="2"/>
      </rPr>
      <t>Note:</t>
    </r>
    <r>
      <rPr>
        <sz val="10"/>
        <rFont val="Arial"/>
        <family val="2"/>
      </rPr>
      <t xml:space="preserve"> Estimates were age-standardized using the Canadian Cancer Survival Standard weights. For further details, see </t>
    </r>
    <r>
      <rPr>
        <i/>
        <u/>
        <sz val="10"/>
        <rFont val="Arial"/>
        <family val="2"/>
      </rPr>
      <t>Appendix II: Data sources and methods</t>
    </r>
    <r>
      <rPr>
        <sz val="10"/>
        <rFont val="Arial"/>
        <family val="2"/>
      </rPr>
      <t xml:space="preserve">. The complete definition of the specific cancers listed here can be found in </t>
    </r>
    <r>
      <rPr>
        <u/>
        <sz val="10"/>
        <rFont val="Arial"/>
        <family val="2"/>
      </rPr>
      <t>Table A1</t>
    </r>
    <r>
      <rPr>
        <sz val="10"/>
        <rFont val="Arial"/>
        <family val="2"/>
      </rPr>
      <t>.</t>
    </r>
  </si>
  <si>
    <r>
      <rPr>
        <b/>
        <sz val="10"/>
        <rFont val="Arial"/>
        <family val="2"/>
      </rPr>
      <t>Data sources</t>
    </r>
    <r>
      <rPr>
        <sz val="10"/>
        <rFont val="Arial"/>
        <family val="2"/>
      </rPr>
      <t xml:space="preserve">: Canadian Cancer Registry death linked file (1992–2017) and life tables at Statistics Canada. </t>
    </r>
  </si>
  <si>
    <t>Additional information</t>
  </si>
  <si>
    <t>Primary Site</t>
  </si>
  <si>
    <t>Note that these estimates have not been adjusted for case mix. For example, a previously reported increase in leukemias of 14.6 percentage points from 1992–1994 to 2006–2008 was reduced to an 11.8 percentage point increase after an adjustment for case mix (the % of CLL cases increased over time while the % of AML cases fell.).</t>
  </si>
  <si>
    <r>
      <t xml:space="preserve">FIGURE 3.3 </t>
    </r>
    <r>
      <rPr>
        <sz val="12"/>
        <rFont val="Arial"/>
        <family val="2"/>
      </rPr>
      <t>One- and five-year net cancer survival index estimates, by sex, ages 15–99, Canada (excluding Quebec), overlapping three-year time periods from 1992–1994 to 2015–2017</t>
    </r>
  </si>
  <si>
    <t xml:space="preserve">
</t>
  </si>
  <si>
    <t>Three-year diagnosis period</t>
  </si>
  <si>
    <t>Mid-year of three-year diagnosis period</t>
  </si>
  <si>
    <t>Net survival</t>
  </si>
  <si>
    <t>1992-1994</t>
  </si>
  <si>
    <t>1993-1995</t>
  </si>
  <si>
    <t>1994-1996</t>
  </si>
  <si>
    <t>1995-1997</t>
  </si>
  <si>
    <t>1996-1998</t>
  </si>
  <si>
    <t>1997-1999</t>
  </si>
  <si>
    <t>1998-2000</t>
  </si>
  <si>
    <t>1999-2001</t>
  </si>
  <si>
    <t>2000-2002</t>
  </si>
  <si>
    <t>2001-2003</t>
  </si>
  <si>
    <t>2002-2004</t>
  </si>
  <si>
    <t>2003-2005</t>
  </si>
  <si>
    <t>2004-2006</t>
  </si>
  <si>
    <t>2005-2007</t>
  </si>
  <si>
    <t>2006-2008</t>
  </si>
  <si>
    <t>2007-2009</t>
  </si>
  <si>
    <t>2008-2010</t>
  </si>
  <si>
    <t>2009-2011</t>
  </si>
  <si>
    <t>2010-2012</t>
  </si>
  <si>
    <t>2011-2013</t>
  </si>
  <si>
    <t>2012-2014</t>
  </si>
  <si>
    <t>2013-2015</t>
  </si>
  <si>
    <t>2014-2016</t>
  </si>
  <si>
    <t>2015-2017</t>
  </si>
  <si>
    <r>
      <rPr>
        <b/>
        <sz val="10"/>
        <color rgb="FF000000"/>
        <rFont val="Arial"/>
        <family val="2"/>
      </rPr>
      <t>Notes</t>
    </r>
    <r>
      <rPr>
        <sz val="10"/>
        <color rgb="FF000000"/>
        <rFont val="Arial"/>
        <family val="2"/>
      </rPr>
      <t>: Quebec is excluded because cases diagnosed in Quebec from 2011 onward had not been submitted to the Canadian Cancer Registry at the time of analysis. Net cancer survival index (CSI) estimates for both sexes combined were calculated as a weighted average of sex- and cancer-specific age-standardized net survival estimates. Sex-specific net CSI estimates were calculated as a weighted average of cancer-specific age-standardized net survival estimates for each sex separately. CSI estimates for the 2015–2017 period were predicted using period analysis.</t>
    </r>
  </si>
  <si>
    <r>
      <rPr>
        <b/>
        <sz val="10"/>
        <color rgb="FF000000"/>
        <rFont val="Arial"/>
        <family val="2"/>
      </rPr>
      <t>Source:</t>
    </r>
    <r>
      <rPr>
        <sz val="10"/>
        <color rgb="FF000000"/>
        <rFont val="Arial"/>
        <family val="2"/>
      </rPr>
      <t xml:space="preserve"> Ellison LF. The cancer survival index: Measuring progress in cancer survival to help
evaluate cancer control efforts in Canada. Health Rep. 2021;32 (9):14–26.</t>
    </r>
  </si>
  <si>
    <r>
      <t>FIGURE 3.4</t>
    </r>
    <r>
      <rPr>
        <sz val="12"/>
        <color rgb="FF000000"/>
        <rFont val="Arial"/>
        <family val="2"/>
      </rPr>
      <t xml:space="preserve"> Five-year cancer survival index estimates for selected provinces, both sexes, ages 15–99, overlapping five-year time periods from 1992–1996 to 2013–2017</t>
    </r>
  </si>
  <si>
    <t>Five-year diagnosis period</t>
  </si>
  <si>
    <t>Newfoundland &amp; Labrador</t>
  </si>
  <si>
    <t>Nova Scotia</t>
  </si>
  <si>
    <t>New Brunswick</t>
  </si>
  <si>
    <t>Ontario</t>
  </si>
  <si>
    <t>Manitoba</t>
  </si>
  <si>
    <t>Saskatchewan</t>
  </si>
  <si>
    <t>Alberta</t>
  </si>
  <si>
    <t>British Columbia</t>
  </si>
  <si>
    <t>1992-1996</t>
  </si>
  <si>
    <t>1993-1997</t>
  </si>
  <si>
    <t>1994-1998</t>
  </si>
  <si>
    <t>1995-1999</t>
  </si>
  <si>
    <t>1996-2000</t>
  </si>
  <si>
    <t>1997-2001</t>
  </si>
  <si>
    <t>1998-2002</t>
  </si>
  <si>
    <t>1999-2003</t>
  </si>
  <si>
    <t>2000-2004</t>
  </si>
  <si>
    <t>2001-2005</t>
  </si>
  <si>
    <t>2002-2006</t>
  </si>
  <si>
    <t>2003-2007</t>
  </si>
  <si>
    <t>2004-2008</t>
  </si>
  <si>
    <t>2005-2009</t>
  </si>
  <si>
    <t>2006-2010</t>
  </si>
  <si>
    <t>2007-2011</t>
  </si>
  <si>
    <t>2008-2012</t>
  </si>
  <si>
    <t>2009-2013</t>
  </si>
  <si>
    <t>2010-2014</t>
  </si>
  <si>
    <t>2011-2015</t>
  </si>
  <si>
    <t>2012-2016</t>
  </si>
  <si>
    <t>2013-2017</t>
  </si>
  <si>
    <r>
      <rPr>
        <b/>
        <sz val="10"/>
        <color theme="1"/>
        <rFont val="Arial"/>
        <family val="2"/>
      </rPr>
      <t>Notes</t>
    </r>
    <r>
      <rPr>
        <sz val="10"/>
        <color theme="1"/>
        <rFont val="Arial"/>
        <family val="2"/>
      </rPr>
      <t xml:space="preserve">: Net cancer survival index (CSI) estimates were calculated as a weighted average of sex- and cancer-specific age-standardized net survival estimates. CSI estimates for the overlapping five-year periods from the 2009–2013 period to the 2012–2016 period are not yet available. CSI estimates for the 2013–2017 period were predicted using period analysis. </t>
    </r>
  </si>
  <si>
    <r>
      <rPr>
        <b/>
        <sz val="10"/>
        <color theme="1"/>
        <rFont val="Arial"/>
        <family val="2"/>
      </rPr>
      <t>Sources</t>
    </r>
    <r>
      <rPr>
        <sz val="10"/>
        <color theme="1"/>
        <rFont val="Arial"/>
        <family val="2"/>
      </rPr>
      <t>: Ellison LF. The cancer survival index: Measuring progress in cancer survival to help evaluate cancer control efforts in Canada. Health Rep. 2021;32 (9):14–26
Ellison LF. Measuring progress in cancer survival across Canadian provinces: Extending the cancer survival index to further evaluate cancer control efforts. Health Rep. 2022;33(6):17–29.</t>
    </r>
  </si>
  <si>
    <r>
      <rPr>
        <b/>
        <sz val="10"/>
        <color theme="1"/>
        <rFont val="Arial"/>
        <family val="2"/>
      </rPr>
      <t xml:space="preserve">TABLE 3.5 </t>
    </r>
    <r>
      <rPr>
        <sz val="10"/>
        <color theme="1"/>
        <rFont val="Arial"/>
        <family val="2"/>
      </rPr>
      <t xml:space="preserve"> Predicted net survival for one year and for five years from diagnosis (conditional on having survived one year), for selected cancers, by sex, ages 15–99, Canada (excluding Quebec*), 2015–2017</t>
    </r>
  </si>
  <si>
    <t>1-year net survival (%) (95% CI)</t>
  </si>
  <si>
    <t>5-year conditional net survival (%) (95% CI)</t>
  </si>
  <si>
    <t>Both Sexes</t>
  </si>
  <si>
    <t>98 (98–98)</t>
  </si>
  <si>
    <t>96 (96–97)</t>
  </si>
  <si>
    <t>99 (99–100)</t>
  </si>
  <si>
    <t>98 (97–99)</t>
  </si>
  <si>
    <t>94 (93–94)</t>
  </si>
  <si>
    <t>97 (97–97)</t>
  </si>
  <si>
    <t>79 (73–84)</t>
  </si>
  <si>
    <t>96 (95–96)</t>
  </si>
  <si>
    <t>90 (89–91)</t>
  </si>
  <si>
    <t>94 (93–95)</t>
  </si>
  <si>
    <t>93 (91–94)</t>
  </si>
  <si>
    <t>89 (89–90)</t>
  </si>
  <si>
    <t>86 (85–87)</t>
  </si>
  <si>
    <t>82 (81–84)</t>
  </si>
  <si>
    <t>85 (85–86)</t>
  </si>
  <si>
    <t>84 (83–84)</t>
  </si>
  <si>
    <t>84 (84–85)</t>
  </si>
  <si>
    <t>80 (79–80)</t>
  </si>
  <si>
    <t>79 (78–79)</t>
  </si>
  <si>
    <t>81 (80–82)</t>
  </si>
  <si>
    <t>87 (87–88)</t>
  </si>
  <si>
    <t>87 (86–88)</t>
  </si>
  <si>
    <t>79 (78–81)</t>
  </si>
  <si>
    <t>82 (81–82)</t>
  </si>
  <si>
    <t>81 (81–82)</t>
  </si>
  <si>
    <t>83 (83–84)</t>
  </si>
  <si>
    <t>76 (75–78)</t>
  </si>
  <si>
    <t>79 (77–81)</t>
  </si>
  <si>
    <t>80 (78–81)</t>
  </si>
  <si>
    <t>63 (62–65)</t>
  </si>
  <si>
    <t>63 (61–66)</t>
  </si>
  <si>
    <t>57 (56–59)</t>
  </si>
  <si>
    <t>78 (76–80)</t>
  </si>
  <si>
    <t>76 (74–79)</t>
  </si>
  <si>
    <t>76 (72–79)</t>
  </si>
  <si>
    <t>75 (74–76)</t>
  </si>
  <si>
    <t>74 (73–75)</t>
  </si>
  <si>
    <t>83 (81–84)</t>
  </si>
  <si>
    <t>94 (94–95)</t>
  </si>
  <si>
    <t>91 (90–93)</t>
  </si>
  <si>
    <t>90 (87–91)</t>
  </si>
  <si>
    <t>94 (91–96)</t>
  </si>
  <si>
    <t>79 (76–82)</t>
  </si>
  <si>
    <t>83 (80–86)</t>
  </si>
  <si>
    <t>70 (66–74)</t>
  </si>
  <si>
    <t>76 (71–80)</t>
  </si>
  <si>
    <t>67 (63–71)</t>
  </si>
  <si>
    <t>69 (64–74)</t>
  </si>
  <si>
    <t>64 (58–70)</t>
  </si>
  <si>
    <t>73 (65–79)</t>
  </si>
  <si>
    <t>65 (56–72)</t>
  </si>
  <si>
    <t>46 (44–48)</t>
  </si>
  <si>
    <t>45 (43–48)</t>
  </si>
  <si>
    <t>46 (44–49)</t>
  </si>
  <si>
    <t>51 (48–54)</t>
  </si>
  <si>
    <t>48 (43–52)</t>
  </si>
  <si>
    <t>56 (51–60)</t>
  </si>
  <si>
    <t>53 (52–54)</t>
  </si>
  <si>
    <t>53 (51–54)</t>
  </si>
  <si>
    <t>53 (51–55)</t>
  </si>
  <si>
    <t>55 (53–57)</t>
  </si>
  <si>
    <t>52 (50–54)</t>
  </si>
  <si>
    <t>61 (57–64)</t>
  </si>
  <si>
    <t>49 (48–50)</t>
  </si>
  <si>
    <t>49 (47–50)</t>
  </si>
  <si>
    <t>44 (42–46)</t>
  </si>
  <si>
    <t>43 (40–46)</t>
  </si>
  <si>
    <t>45 (42–48)</t>
  </si>
  <si>
    <t>81 (73–87)</t>
  </si>
  <si>
    <t>76 (67–83)</t>
  </si>
  <si>
    <t>77 (70–82)</t>
  </si>
  <si>
    <t>76 (65–84)</t>
  </si>
  <si>
    <t>77 (67–84)</t>
  </si>
  <si>
    <t>48 (46–49)</t>
  </si>
  <si>
    <t>47 (46–49)</t>
  </si>
  <si>
    <t>48 (46–50)</t>
  </si>
  <si>
    <t>41 (39–43)</t>
  </si>
  <si>
    <t>41 (38–43)</t>
  </si>
  <si>
    <t>42 (39–45)</t>
  </si>
  <si>
    <t>48 (48–49)</t>
  </si>
  <si>
    <t>44 (43–44)</t>
  </si>
  <si>
    <t>53 (52–53)</t>
  </si>
  <si>
    <t>46 (45–47)</t>
  </si>
  <si>
    <t>43 (42–44)</t>
  </si>
  <si>
    <t>45 (44–46)</t>
  </si>
  <si>
    <t>47 (46–48)</t>
  </si>
  <si>
    <t>41 (37–45)</t>
  </si>
  <si>
    <t>50 (48–51)</t>
  </si>
  <si>
    <t>51 (49–52)</t>
  </si>
  <si>
    <t>47 (44–49)</t>
  </si>
  <si>
    <t>45 (42–47)</t>
  </si>
  <si>
    <t>44 (41–46)</t>
  </si>
  <si>
    <t>31 (29–34)</t>
  </si>
  <si>
    <t>30 (27–33)</t>
  </si>
  <si>
    <t>32 (29–36)</t>
  </si>
  <si>
    <t>21 (17–25)</t>
  </si>
  <si>
    <t>15 (10–21)</t>
  </si>
  <si>
    <t>25 (19–31)</t>
  </si>
  <si>
    <t>45 (44–47)</t>
  </si>
  <si>
    <t>46 (44–47)</t>
  </si>
  <si>
    <t>37 (34–39)</t>
  </si>
  <si>
    <t>36 (33–38)</t>
  </si>
  <si>
    <t>40 (35–45)</t>
  </si>
  <si>
    <t>31 (30–32)</t>
  </si>
  <si>
    <t>32 (31–33)</t>
  </si>
  <si>
    <t>30 (29–32)</t>
  </si>
  <si>
    <t>32 (30–33)</t>
  </si>
  <si>
    <t xml:space="preserve"> — Not applicable; CI=confidence interval</t>
  </si>
  <si>
    <r>
      <t xml:space="preserve">Data sources: </t>
    </r>
    <r>
      <rPr>
        <sz val="10"/>
        <rFont val="Arial"/>
        <family val="2"/>
      </rPr>
      <t>Canadian Cancer Registry death linked file (1992–2017) and life tables at Statistics Canada</t>
    </r>
  </si>
  <si>
    <r>
      <t>FIGURE 3.5</t>
    </r>
    <r>
      <rPr>
        <sz val="12"/>
        <color theme="1"/>
        <rFont val="Arial"/>
        <family val="2"/>
      </rPr>
      <t xml:space="preserve"> Five-year stage-specific net survival, selected cancers, ages 15–99, Canada (excluding Quebec), 2010–2017 period</t>
    </r>
  </si>
  <si>
    <t>Stage I</t>
  </si>
  <si>
    <t>95% lower limit</t>
  </si>
  <si>
    <t>95% upper limit</t>
  </si>
  <si>
    <t>Stage II</t>
  </si>
  <si>
    <t>Stage III</t>
  </si>
  <si>
    <t>Stage IV</t>
  </si>
  <si>
    <t>Unknown stage</t>
  </si>
  <si>
    <r>
      <rPr>
        <b/>
        <sz val="10"/>
        <color rgb="FF000000"/>
        <rFont val="Arial"/>
        <family val="2"/>
      </rPr>
      <t>Note:</t>
    </r>
    <r>
      <rPr>
        <sz val="10"/>
        <color rgb="FF000000"/>
        <rFont val="Arial"/>
        <family val="2"/>
      </rPr>
      <t xml:space="preserve"> Quebec is excluded because cases diagnosed in Quebec from 2011 onward had not been submitted to the Canadian Cancer Registry at the time of analysis. Follow-up of cases is available to the end of 2017. </t>
    </r>
  </si>
  <si>
    <r>
      <rPr>
        <b/>
        <sz val="10"/>
        <color rgb="FF000000"/>
        <rFont val="Arial"/>
        <family val="2"/>
      </rPr>
      <t>Source:</t>
    </r>
    <r>
      <rPr>
        <sz val="10"/>
        <color rgb="FF000000"/>
        <rFont val="Arial"/>
        <family val="2"/>
      </rPr>
      <t xml:space="preserve"> Ellison LF, Saint-Jacques N. Five-year cancer survival by stage at diagnosis in Canada. Health Rep. 2023;34(1):3–15.</t>
    </r>
  </si>
  <si>
    <r>
      <t>FIGURE 4.1</t>
    </r>
    <r>
      <rPr>
        <sz val="12"/>
        <rFont val="Arial"/>
        <family val="2"/>
      </rPr>
      <t xml:space="preserve"> Proportion of deaths due to cancer and other causes, Canada, 2022</t>
    </r>
  </si>
  <si>
    <t>Cause</t>
  </si>
  <si>
    <t>Heart diseases</t>
  </si>
  <si>
    <t>Accidents</t>
  </si>
  <si>
    <t>COVID-19</t>
  </si>
  <si>
    <t>Cerebrovascular diseases</t>
  </si>
  <si>
    <t>Chronic lower respiratory diseases</t>
  </si>
  <si>
    <t>Diabetes</t>
  </si>
  <si>
    <t>Influenza and pneumonia</t>
  </si>
  <si>
    <t>Alzheimer's disease</t>
  </si>
  <si>
    <t>Chronic liver disease and cirrhosis</t>
  </si>
  <si>
    <r>
      <rPr>
        <b/>
        <sz val="11"/>
        <color rgb="FF000000"/>
        <rFont val="Calibri"/>
        <family val="2"/>
      </rPr>
      <t>Note</t>
    </r>
    <r>
      <rPr>
        <sz val="11"/>
        <color rgb="FF000000"/>
        <rFont val="Calibri"/>
        <family val="2"/>
      </rPr>
      <t>: The total of all deaths in 2022 in Canada was 336,998.</t>
    </r>
  </si>
  <si>
    <r>
      <rPr>
        <b/>
        <sz val="11"/>
        <color theme="1"/>
        <rFont val="Calibri"/>
        <family val="2"/>
        <scheme val="minor"/>
      </rPr>
      <t>Analysis by:</t>
    </r>
    <r>
      <rPr>
        <sz val="11"/>
        <color theme="1"/>
        <rFont val="Calibri"/>
        <family val="2"/>
        <scheme val="minor"/>
      </rPr>
      <t xml:space="preserve"> Centre for Population Health Data, Statistics Canada</t>
    </r>
  </si>
  <si>
    <r>
      <rPr>
        <b/>
        <sz val="11"/>
        <color rgb="FF000000"/>
        <rFont val="Calibri"/>
        <family val="2"/>
      </rPr>
      <t>Data source</t>
    </r>
    <r>
      <rPr>
        <sz val="11"/>
        <color rgb="FF000000"/>
        <rFont val="Calibri"/>
        <family val="2"/>
      </rPr>
      <t xml:space="preserve">: Statistics Canada. </t>
    </r>
    <r>
      <rPr>
        <u/>
        <sz val="11"/>
        <color rgb="FF000000"/>
        <rFont val="Calibri"/>
        <family val="2"/>
      </rPr>
      <t>Table 13-10-0394-01</t>
    </r>
    <r>
      <rPr>
        <sz val="11"/>
        <color rgb="FF000000"/>
        <rFont val="Calibri"/>
        <family val="2"/>
      </rPr>
      <t xml:space="preserve"> Leading causes of death, total population, by age group (accessed February 19, 2025) </t>
    </r>
  </si>
  <si>
    <t xml:space="preserve">https://www150.statcan.gc.ca/t1/tbl1/en/tv.action?pid=1310039401 </t>
  </si>
  <si>
    <r>
      <rPr>
        <b/>
        <sz val="12"/>
        <color theme="1"/>
        <rFont val="Arial"/>
        <family val="2"/>
      </rPr>
      <t>FIGURE 4.2</t>
    </r>
    <r>
      <rPr>
        <sz val="12"/>
        <color theme="1"/>
        <rFont val="Arial"/>
        <family val="2"/>
      </rPr>
      <t xml:space="preserve"> Selected causes of death* and their associated potential years of life lost (PYLL), Canada, 2020–2022</t>
    </r>
  </si>
  <si>
    <t>PYLL (in thousands)</t>
  </si>
  <si>
    <t>Both sexes combined</t>
  </si>
  <si>
    <r>
      <t>Heart diseases</t>
    </r>
    <r>
      <rPr>
        <vertAlign val="superscript"/>
        <sz val="11"/>
        <rFont val="Calibri"/>
        <family val="2"/>
        <scheme val="minor"/>
      </rPr>
      <t>†</t>
    </r>
  </si>
  <si>
    <t>Suicide</t>
  </si>
  <si>
    <t>Respiratory diseases</t>
  </si>
  <si>
    <r>
      <t xml:space="preserve">* See </t>
    </r>
    <r>
      <rPr>
        <i/>
        <u/>
        <sz val="11"/>
        <color theme="1"/>
        <rFont val="Calibri"/>
        <family val="2"/>
        <scheme val="minor"/>
      </rPr>
      <t>Appendix II: Data Sources and methods</t>
    </r>
    <r>
      <rPr>
        <sz val="11"/>
        <color theme="1"/>
        <rFont val="Calibri"/>
        <family val="2"/>
        <scheme val="minor"/>
      </rPr>
      <t xml:space="preserve"> for definitions of causes of death.</t>
    </r>
  </si>
  <si>
    <r>
      <rPr>
        <vertAlign val="superscript"/>
        <sz val="11"/>
        <rFont val="Calibri"/>
        <family val="2"/>
        <scheme val="minor"/>
      </rPr>
      <t xml:space="preserve">† </t>
    </r>
    <r>
      <rPr>
        <sz val="11"/>
        <rFont val="Calibri"/>
        <family val="2"/>
        <scheme val="minor"/>
      </rPr>
      <t>The PYLL estimates for heart disease reported in the 2021 and previous versions of this publication were calculated based on isch</t>
    </r>
    <r>
      <rPr>
        <sz val="11"/>
        <rFont val="Calibri"/>
        <family val="2"/>
      </rPr>
      <t>æmic heart disease only, whereas those reported here and in 2023 were calculated based on all types of heart disease and therefore attain much higher values.</t>
    </r>
  </si>
  <si>
    <r>
      <rPr>
        <b/>
        <sz val="11"/>
        <rFont val="Calibri"/>
        <family val="2"/>
        <scheme val="minor"/>
      </rPr>
      <t>Note:</t>
    </r>
    <r>
      <rPr>
        <sz val="11"/>
        <rFont val="Calibri"/>
        <family val="2"/>
        <scheme val="minor"/>
      </rPr>
      <t xml:space="preserve"> Causes are displayed in decreasing order of total PYLL for males and females combined. </t>
    </r>
  </si>
  <si>
    <r>
      <t xml:space="preserve">Analysis by: </t>
    </r>
    <r>
      <rPr>
        <sz val="11"/>
        <color indexed="8"/>
        <rFont val="Calibri"/>
        <family val="2"/>
        <scheme val="minor"/>
      </rPr>
      <t>Centre for Population Health Data, Statistics Canada</t>
    </r>
  </si>
  <si>
    <r>
      <rPr>
        <b/>
        <sz val="11"/>
        <color theme="1"/>
        <rFont val="Calibri"/>
        <family val="2"/>
        <scheme val="minor"/>
      </rPr>
      <t>Data source:</t>
    </r>
    <r>
      <rPr>
        <sz val="11"/>
        <color theme="1"/>
        <rFont val="Calibri"/>
        <family val="2"/>
        <scheme val="minor"/>
      </rPr>
      <t xml:space="preserve"> Canadian Vital Statistics Death database at Statistics Canada</t>
    </r>
  </si>
  <si>
    <r>
      <t xml:space="preserve">FIGURE 4.3 </t>
    </r>
    <r>
      <rPr>
        <sz val="11"/>
        <rFont val="Arial"/>
        <family val="2"/>
      </rPr>
      <t>Projected economic impact of cancer from a societal perspective, including direct health systems costs, direct out-of-pocket costs, direct time costs and indirect costs, Canada, 2025</t>
    </r>
  </si>
  <si>
    <t>Cost type</t>
  </si>
  <si>
    <t>Costs ($)</t>
  </si>
  <si>
    <t>Data label</t>
  </si>
  <si>
    <t>Direct health systems costs</t>
  </si>
  <si>
    <t>$31.6B</t>
  </si>
  <si>
    <t>Direct out-of-pocket costs</t>
  </si>
  <si>
    <t>$3.8B</t>
  </si>
  <si>
    <t>Direct time costs</t>
  </si>
  <si>
    <t>$2.6B</t>
  </si>
  <si>
    <t>Indirect costs</t>
  </si>
  <si>
    <t>$1.3B</t>
  </si>
  <si>
    <r>
      <t>Analysis by</t>
    </r>
    <r>
      <rPr>
        <sz val="11"/>
        <color rgb="FF000000"/>
        <rFont val="Calibri"/>
        <family val="2"/>
        <scheme val="minor"/>
      </rPr>
      <t xml:space="preserve">: University of Calgary </t>
    </r>
  </si>
  <si>
    <r>
      <t>Data source</t>
    </r>
    <r>
      <rPr>
        <sz val="11"/>
        <color rgb="FF000000"/>
        <rFont val="Calibri"/>
        <family val="2"/>
        <scheme val="minor"/>
      </rPr>
      <t>: Multiple sources of data were used to develop this figure. For further details, see</t>
    </r>
    <r>
      <rPr>
        <i/>
        <sz val="11"/>
        <color rgb="FF000000"/>
        <rFont val="Calibri"/>
        <family val="2"/>
        <scheme val="minor"/>
      </rPr>
      <t xml:space="preserve"> </t>
    </r>
    <r>
      <rPr>
        <i/>
        <u/>
        <sz val="11"/>
        <color rgb="FF000000"/>
        <rFont val="Calibri"/>
        <family val="2"/>
        <scheme val="minor"/>
      </rPr>
      <t>Canadian Cancer Statistics: A 2024 special report on the cost of cancer in Canada</t>
    </r>
    <r>
      <rPr>
        <i/>
        <sz val="11"/>
        <color rgb="FF000000"/>
        <rFont val="Calibri"/>
        <family val="2"/>
        <scheme val="minor"/>
      </rPr>
      <t>.</t>
    </r>
  </si>
  <si>
    <r>
      <rPr>
        <b/>
        <sz val="12"/>
        <rFont val="Arial"/>
        <family val="2"/>
      </rPr>
      <t>FIGURE 4.4</t>
    </r>
    <r>
      <rPr>
        <sz val="12"/>
        <rFont val="Arial"/>
        <family val="2"/>
      </rPr>
      <t xml:space="preserve"> Age-standardized incidence and mortality rates for all cancers combined, by sex, Canada,* 1984–2025</t>
    </r>
  </si>
  <si>
    <t>Age-standardized incidence rate</t>
  </si>
  <si>
    <t>Age-standardized mortality rate</t>
  </si>
  <si>
    <t>Projected ASIR</t>
  </si>
  <si>
    <t>Projected ASMR</t>
  </si>
  <si>
    <r>
      <t xml:space="preserve">* Actual incidence data were available up to 2019 in each province and territory except  Quebec (2017 was the latest data year submitted to the Canadian Cancer Registry for this province at the time of analysis). Projected case counts for Quebec in 2018 and 2019 were used to facilitate the calculation of national estimates for these years. Actual mortality data were available to 2022 for all provinces and territories except Yukon, for which data were available to 2016 and imputed from 2017 to 2022. Incidence rates for 2020–2025 and mortality rates for 2023–2025 are projected. For further details, see </t>
    </r>
    <r>
      <rPr>
        <i/>
        <u/>
        <sz val="11"/>
        <rFont val="Calibri"/>
        <family val="2"/>
        <scheme val="minor"/>
      </rPr>
      <t>Appendix II: Data source and methods</t>
    </r>
    <r>
      <rPr>
        <sz val="11"/>
        <rFont val="Calibri"/>
        <family val="2"/>
        <scheme val="minor"/>
      </rPr>
      <t xml:space="preserve">. </t>
    </r>
  </si>
  <si>
    <r>
      <rPr>
        <b/>
        <sz val="11"/>
        <rFont val="Calibri"/>
        <family val="2"/>
        <scheme val="minor"/>
      </rPr>
      <t xml:space="preserve">Note: </t>
    </r>
    <r>
      <rPr>
        <sz val="11"/>
        <rFont val="Calibri"/>
        <family val="2"/>
        <scheme val="minor"/>
      </rPr>
      <t xml:space="preserve">Rates are age-standardized to the </t>
    </r>
    <r>
      <rPr>
        <u/>
        <sz val="11"/>
        <rFont val="Calibri"/>
        <family val="2"/>
        <scheme val="minor"/>
      </rPr>
      <t>2021 Canadian standard population</t>
    </r>
    <r>
      <rPr>
        <sz val="11"/>
        <rFont val="Calibri"/>
        <family val="2"/>
        <scheme val="minor"/>
      </rPr>
      <t xml:space="preserve">. Projected rates are based on long-term historic data and may not always reflect recent changes in trends. Incidence excludes non-melanoma skin cancer (neoplasms, NOS; epithelial neoplasms, NOS; and basal and squamous). For further details, see </t>
    </r>
    <r>
      <rPr>
        <i/>
        <u/>
        <sz val="11"/>
        <rFont val="Calibri"/>
        <family val="2"/>
        <scheme val="minor"/>
      </rPr>
      <t>Appendix II: Data sources and method</t>
    </r>
    <r>
      <rPr>
        <i/>
        <sz val="11"/>
        <rFont val="Calibri"/>
        <family val="2"/>
        <scheme val="minor"/>
      </rPr>
      <t>s</t>
    </r>
    <r>
      <rPr>
        <sz val="11"/>
        <rFont val="Calibri"/>
        <family val="2"/>
        <scheme val="minor"/>
      </rPr>
      <t xml:space="preserve">. 						</t>
    </r>
  </si>
  <si>
    <r>
      <rPr>
        <b/>
        <sz val="11"/>
        <color theme="1"/>
        <rFont val="Calibri"/>
        <family val="2"/>
        <scheme val="minor"/>
      </rPr>
      <t>Data sources:</t>
    </r>
    <r>
      <rPr>
        <sz val="11"/>
        <color theme="1"/>
        <rFont val="Calibri"/>
        <family val="2"/>
        <scheme val="minor"/>
      </rPr>
      <t xml:space="preserve"> Canadian Cancer Registry, National Cancer Incidence Reporting System and Canada Vital Statistics Death database at Statistics Canada</t>
    </r>
  </si>
  <si>
    <r>
      <rPr>
        <b/>
        <sz val="12"/>
        <color theme="1"/>
        <rFont val="Arial"/>
        <family val="2"/>
      </rPr>
      <t xml:space="preserve">FIGURE 4.5 </t>
    </r>
    <r>
      <rPr>
        <sz val="12"/>
        <color theme="1"/>
        <rFont val="Arial"/>
        <family val="2"/>
      </rPr>
      <t>Trends in new cases and deaths (in thousands) for all cancers and ages, attributed to changes in cancer risk and cancer control practices, population growth and aging population, Canada, 1984–2025</t>
    </r>
  </si>
  <si>
    <t>Incidence</t>
  </si>
  <si>
    <t>Mortality</t>
  </si>
  <si>
    <t>1984 cases</t>
  </si>
  <si>
    <t>Cases with 1984 population</t>
  </si>
  <si>
    <t>Cases with 1984 age structure</t>
  </si>
  <si>
    <t>Actual cases</t>
  </si>
  <si>
    <t>1984 deaths</t>
  </si>
  <si>
    <t>Deaths with 1984 population</t>
  </si>
  <si>
    <t>Deahts with 1984 age structure</t>
  </si>
  <si>
    <t>Actual deaths</t>
  </si>
  <si>
    <t>89.255</t>
  </si>
  <si>
    <t>89.19</t>
  </si>
  <si>
    <t>44.785</t>
  </si>
  <si>
    <t>89.827</t>
  </si>
  <si>
    <t>90.651</t>
  </si>
  <si>
    <t>92.05</t>
  </si>
  <si>
    <t>45.162</t>
  </si>
  <si>
    <t>45.576</t>
  </si>
  <si>
    <t>46.335</t>
  </si>
  <si>
    <t>88.577</t>
  </si>
  <si>
    <t>90.283</t>
  </si>
  <si>
    <t>92.92</t>
  </si>
  <si>
    <t>45.102</t>
  </si>
  <si>
    <t>45.971</t>
  </si>
  <si>
    <t>47.45</t>
  </si>
  <si>
    <t>89.882</t>
  </si>
  <si>
    <t>92.829</t>
  </si>
  <si>
    <t>96.88</t>
  </si>
  <si>
    <t>44.923</t>
  </si>
  <si>
    <t>46.396</t>
  </si>
  <si>
    <t>48.625</t>
  </si>
  <si>
    <t>90.828</t>
  </si>
  <si>
    <t>95.03</t>
  </si>
  <si>
    <t>100.345</t>
  </si>
  <si>
    <t>45.673</t>
  </si>
  <si>
    <t>47.786</t>
  </si>
  <si>
    <t>50.755</t>
  </si>
  <si>
    <t>89.351</t>
  </si>
  <si>
    <t>95.177</t>
  </si>
  <si>
    <t>101.395</t>
  </si>
  <si>
    <t>44.904</t>
  </si>
  <si>
    <t>47.832</t>
  </si>
  <si>
    <t>51.305</t>
  </si>
  <si>
    <t>90.355</t>
  </si>
  <si>
    <t>97.709</t>
  </si>
  <si>
    <t>105.26</t>
  </si>
  <si>
    <t>44.653</t>
  </si>
  <si>
    <t>48.287</t>
  </si>
  <si>
    <t>52.43</t>
  </si>
  <si>
    <t>92.281</t>
  </si>
  <si>
    <t>101.04</t>
  </si>
  <si>
    <t>109.96</t>
  </si>
  <si>
    <t>44.772</t>
  </si>
  <si>
    <t>49.021</t>
  </si>
  <si>
    <t>54.02</t>
  </si>
  <si>
    <t>96.769</t>
  </si>
  <si>
    <t>107.215</t>
  </si>
  <si>
    <t>118.005</t>
  </si>
  <si>
    <t>44.477</t>
  </si>
  <si>
    <t>49.278</t>
  </si>
  <si>
    <t>54.915</t>
  </si>
  <si>
    <t>97.965</t>
  </si>
  <si>
    <t>109.74</t>
  </si>
  <si>
    <t>121.925</t>
  </si>
  <si>
    <t>44.456</t>
  </si>
  <si>
    <t>49.8</t>
  </si>
  <si>
    <t>56.25</t>
  </si>
  <si>
    <t>96.604</t>
  </si>
  <si>
    <t>109.406</t>
  </si>
  <si>
    <t>122.615</t>
  </si>
  <si>
    <t>44.409</t>
  </si>
  <si>
    <t>50.294</t>
  </si>
  <si>
    <t>57.405</t>
  </si>
  <si>
    <t>94.199</t>
  </si>
  <si>
    <t>107.792</t>
  </si>
  <si>
    <t>122.07</t>
  </si>
  <si>
    <t>43.678</t>
  </si>
  <si>
    <t>49.981</t>
  </si>
  <si>
    <t>57.86</t>
  </si>
  <si>
    <t>93.145</t>
  </si>
  <si>
    <t>107.707</t>
  </si>
  <si>
    <t>123.16</t>
  </si>
  <si>
    <t>43.753</t>
  </si>
  <si>
    <t>50.593</t>
  </si>
  <si>
    <t>59.29</t>
  </si>
  <si>
    <t>93.981</t>
  </si>
  <si>
    <t>109.758</t>
  </si>
  <si>
    <t>126.985</t>
  </si>
  <si>
    <t>42.321</t>
  </si>
  <si>
    <t>49.426</t>
  </si>
  <si>
    <t>58.74</t>
  </si>
  <si>
    <t>94.934</t>
  </si>
  <si>
    <t>111.795</t>
  </si>
  <si>
    <t>131.07</t>
  </si>
  <si>
    <t>42.669</t>
  </si>
  <si>
    <t>50.247</t>
  </si>
  <si>
    <t>60.655</t>
  </si>
  <si>
    <t>96.188</t>
  </si>
  <si>
    <t>114.196</t>
  </si>
  <si>
    <t>135.51</t>
  </si>
  <si>
    <t>42.373</t>
  </si>
  <si>
    <t>50.306</t>
  </si>
  <si>
    <t>61.71</t>
  </si>
  <si>
    <t>96.476</t>
  </si>
  <si>
    <t>115.61</t>
  </si>
  <si>
    <t>138.94</t>
  </si>
  <si>
    <t>42.04</t>
  </si>
  <si>
    <t>50.378</t>
  </si>
  <si>
    <t>62.72</t>
  </si>
  <si>
    <t>96.9</t>
  </si>
  <si>
    <t>117.386</t>
  </si>
  <si>
    <t>142.87</t>
  </si>
  <si>
    <t>41.62</t>
  </si>
  <si>
    <t>50.419</t>
  </si>
  <si>
    <t>63.83</t>
  </si>
  <si>
    <t>96.226</t>
  </si>
  <si>
    <t>117.841</t>
  </si>
  <si>
    <t>145.135</t>
  </si>
  <si>
    <t>41.328</t>
  </si>
  <si>
    <t>50.612</t>
  </si>
  <si>
    <t>65.125</t>
  </si>
  <si>
    <t>95.159</t>
  </si>
  <si>
    <t>117.588</t>
  </si>
  <si>
    <t>147.285</t>
  </si>
  <si>
    <t>40.77</t>
  </si>
  <si>
    <t>50.379</t>
  </si>
  <si>
    <t>66.04</t>
  </si>
  <si>
    <t>96.168</t>
  </si>
  <si>
    <t>119.947</t>
  </si>
  <si>
    <t>152.405</t>
  </si>
  <si>
    <t>40.284</t>
  </si>
  <si>
    <t>50.245</t>
  </si>
  <si>
    <t>66.96</t>
  </si>
  <si>
    <t>96.654</t>
  </si>
  <si>
    <t>121.701</t>
  </si>
  <si>
    <t>156.66</t>
  </si>
  <si>
    <t>39.465</t>
  </si>
  <si>
    <t>49.692</t>
  </si>
  <si>
    <t>67.36</t>
  </si>
  <si>
    <t>97.154</t>
  </si>
  <si>
    <t>123.577</t>
  </si>
  <si>
    <t>161.48</t>
  </si>
  <si>
    <t>38.575</t>
  </si>
  <si>
    <t>49.065</t>
  </si>
  <si>
    <t>67.835</t>
  </si>
  <si>
    <t>98.017</t>
  </si>
  <si>
    <t>125.89</t>
  </si>
  <si>
    <t>167.165</t>
  </si>
  <si>
    <t>38.519</t>
  </si>
  <si>
    <t>49.473</t>
  </si>
  <si>
    <t>69.605</t>
  </si>
  <si>
    <t>96.308</t>
  </si>
  <si>
    <t>125.043</t>
  </si>
  <si>
    <t>168.465</t>
  </si>
  <si>
    <t>37.984</t>
  </si>
  <si>
    <t>49.317</t>
  </si>
  <si>
    <t>70.575</t>
  </si>
  <si>
    <t>96.603</t>
  </si>
  <si>
    <t>126.87</t>
  </si>
  <si>
    <t>173.34</t>
  </si>
  <si>
    <t>37.182</t>
  </si>
  <si>
    <t>48.832</t>
  </si>
  <si>
    <t>71.13</t>
  </si>
  <si>
    <t>101.807</t>
  </si>
  <si>
    <t>135.199</t>
  </si>
  <si>
    <t>187.72</t>
  </si>
  <si>
    <t>36.493</t>
  </si>
  <si>
    <t>48.462</t>
  </si>
  <si>
    <t>71.885</t>
  </si>
  <si>
    <t>103.773</t>
  </si>
  <si>
    <t>139.16</t>
  </si>
  <si>
    <t>195.61</t>
  </si>
  <si>
    <t>35.904</t>
  </si>
  <si>
    <t>48.148</t>
  </si>
  <si>
    <t>72.74</t>
  </si>
  <si>
    <t>102.169</t>
  </si>
  <si>
    <t>138.503</t>
  </si>
  <si>
    <t>197.59</t>
  </si>
  <si>
    <t>35.65</t>
  </si>
  <si>
    <t>48.327</t>
  </si>
  <si>
    <t>74.38</t>
  </si>
  <si>
    <t>97.577</t>
  </si>
  <si>
    <t>133.678</t>
  </si>
  <si>
    <t>193.51</t>
  </si>
  <si>
    <t>34.988</t>
  </si>
  <si>
    <t>47.933</t>
  </si>
  <si>
    <t>75.13</t>
  </si>
  <si>
    <t>97.676</t>
  </si>
  <si>
    <t>135.16</t>
  </si>
  <si>
    <t>198.265</t>
  </si>
  <si>
    <t>34.894</t>
  </si>
  <si>
    <t>48.285</t>
  </si>
  <si>
    <t>77.005</t>
  </si>
  <si>
    <t>97.233</t>
  </si>
  <si>
    <t>135.574</t>
  </si>
  <si>
    <t>202.005</t>
  </si>
  <si>
    <t>34.05</t>
  </si>
  <si>
    <t>47.477</t>
  </si>
  <si>
    <t>77.085</t>
  </si>
  <si>
    <t>97.369</t>
  </si>
  <si>
    <t>137.309</t>
  </si>
  <si>
    <t>207.315</t>
  </si>
  <si>
    <t>33.874</t>
  </si>
  <si>
    <t>47.768</t>
  </si>
  <si>
    <t>79.15</t>
  </si>
  <si>
    <t>96.805</t>
  </si>
  <si>
    <t>138.155</t>
  </si>
  <si>
    <t>211.505</t>
  </si>
  <si>
    <t>33.268</t>
  </si>
  <si>
    <t>47.479</t>
  </si>
  <si>
    <t>80.085</t>
  </si>
  <si>
    <t>96.778</t>
  </si>
  <si>
    <t>140.11</t>
  </si>
  <si>
    <t>216.44</t>
  </si>
  <si>
    <t>32.143</t>
  </si>
  <si>
    <t>46.535</t>
  </si>
  <si>
    <t>79.8</t>
  </si>
  <si>
    <t>95.931</t>
  </si>
  <si>
    <t>140.929</t>
  </si>
  <si>
    <t>220.205</t>
  </si>
  <si>
    <t>31.434</t>
  </si>
  <si>
    <t>46.179</t>
  </si>
  <si>
    <t>80.435</t>
  </si>
  <si>
    <t>96.451</t>
  </si>
  <si>
    <t>143.238</t>
  </si>
  <si>
    <t>226.85</t>
  </si>
  <si>
    <t>30.886</t>
  </si>
  <si>
    <t>45.869</t>
  </si>
  <si>
    <t>81.31</t>
  </si>
  <si>
    <t>96.325</t>
  </si>
  <si>
    <t>143.845</t>
  </si>
  <si>
    <t>231.64</t>
  </si>
  <si>
    <t>30.626</t>
  </si>
  <si>
    <t>45.735</t>
  </si>
  <si>
    <t>82.885</t>
  </si>
  <si>
    <t>96.221</t>
  </si>
  <si>
    <t>146.318</t>
  </si>
  <si>
    <t>237.095</t>
  </si>
  <si>
    <t>29.601</t>
  </si>
  <si>
    <t>45.012</t>
  </si>
  <si>
    <t>82.475</t>
  </si>
  <si>
    <t>96.117</t>
  </si>
  <si>
    <t>150.508</t>
  </si>
  <si>
    <t>243.31</t>
  </si>
  <si>
    <t>29.451</t>
  </si>
  <si>
    <t>46.117</t>
  </si>
  <si>
    <t>84.575</t>
  </si>
  <si>
    <t>96.035</t>
  </si>
  <si>
    <t>149.838</t>
  </si>
  <si>
    <t>249.155</t>
  </si>
  <si>
    <t>29.021</t>
  </si>
  <si>
    <t>45.28</t>
  </si>
  <si>
    <t>86.21</t>
  </si>
  <si>
    <t>95.935</t>
  </si>
  <si>
    <t>151.598</t>
  </si>
  <si>
    <t>254.78</t>
  </si>
  <si>
    <t>28.601</t>
  </si>
  <si>
    <t>45.196</t>
  </si>
  <si>
    <t>87.445</t>
  </si>
  <si>
    <r>
      <t>Note:</t>
    </r>
    <r>
      <rPr>
        <sz val="11"/>
        <color theme="1"/>
        <rFont val="Calibri"/>
        <family val="2"/>
        <scheme val="minor"/>
      </rPr>
      <t xml:space="preserve"> New cases exclude non-melanoma skin cancer (neoplasms, NOS; epithelial neoplasms, NOS; and basal and squamous). Actual incidence data was available to 2019 for all provinces and territories except Quebec and mortality data to 202</t>
    </r>
    <r>
      <rPr>
        <sz val="11"/>
        <rFont val="Calibri"/>
        <family val="2"/>
      </rPr>
      <t>2</t>
    </r>
    <r>
      <rPr>
        <sz val="11"/>
        <color theme="1"/>
        <rFont val="Calibri"/>
        <family val="2"/>
        <scheme val="minor"/>
      </rPr>
      <t xml:space="preserve"> for all provinces and territories except Yukon. For further details, see </t>
    </r>
    <r>
      <rPr>
        <i/>
        <u/>
        <sz val="11"/>
        <color theme="1"/>
        <rFont val="Calibri"/>
        <family val="2"/>
      </rPr>
      <t>Appendix II: Data sources and methods</t>
    </r>
    <r>
      <rPr>
        <i/>
        <sz val="11"/>
        <color theme="1"/>
        <rFont val="Calibri"/>
        <family val="2"/>
      </rPr>
      <t>.</t>
    </r>
    <r>
      <rPr>
        <sz val="11"/>
        <color theme="1"/>
        <rFont val="Calibri"/>
        <family val="2"/>
        <scheme val="minor"/>
      </rPr>
      <t xml:space="preserve"> The range of scales differs between the graphs.</t>
    </r>
  </si>
  <si>
    <r>
      <t>Analyses by:</t>
    </r>
    <r>
      <rPr>
        <sz val="11"/>
        <color theme="1"/>
        <rFont val="Calibri"/>
        <family val="2"/>
        <scheme val="minor"/>
      </rPr>
      <t xml:space="preserve"> Centre for Surveillance and Applied Research, Public Health Agency of Canada</t>
    </r>
  </si>
  <si>
    <r>
      <t>Data sources:</t>
    </r>
    <r>
      <rPr>
        <sz val="11"/>
        <color theme="1"/>
        <rFont val="Calibri"/>
        <family val="2"/>
        <scheme val="minor"/>
      </rPr>
      <t xml:space="preserve"> Canadian Cancer Registry, National Cancer Incidence Reporting System and Canadian Vital Statistics Death database at Statistics Canada</t>
    </r>
  </si>
  <si>
    <r>
      <t xml:space="preserve">FIGURE 4.6 </t>
    </r>
    <r>
      <rPr>
        <sz val="12"/>
        <color theme="1"/>
        <rFont val="Arial"/>
        <family val="2"/>
      </rPr>
      <t>Summary of key cancer control and outcome characteristics by cancer type</t>
    </r>
  </si>
  <si>
    <t>Preventability</t>
  </si>
  <si>
    <t xml:space="preserve">Detectability </t>
  </si>
  <si>
    <t>Survival</t>
  </si>
  <si>
    <r>
      <t>Preventability</t>
    </r>
    <r>
      <rPr>
        <sz val="11"/>
        <color theme="1"/>
        <rFont val="Arial"/>
        <family val="2"/>
      </rPr>
      <t xml:space="preserve">: Relative ratings are assigned to each cancer site based primarily on the population attributable risk reported by Canadian Population Attributable Risk of Cancer (ComPARe) study. </t>
    </r>
    <r>
      <rPr>
        <sz val="11"/>
        <color theme="9"/>
        <rFont val="Arial"/>
        <family val="2"/>
      </rPr>
      <t>Green</t>
    </r>
    <r>
      <rPr>
        <sz val="11"/>
        <color theme="1"/>
        <rFont val="Arial"/>
        <family val="2"/>
      </rPr>
      <t xml:space="preserve"> represents cancers for which it's estimated that at least 50% of cancers are preventable or for which screening programs can detect treatable precancerous lesions, </t>
    </r>
    <r>
      <rPr>
        <sz val="11"/>
        <color theme="7"/>
        <rFont val="Arial"/>
        <family val="2"/>
      </rPr>
      <t>yellow</t>
    </r>
    <r>
      <rPr>
        <sz val="11"/>
        <color theme="1"/>
        <rFont val="Arial"/>
        <family val="2"/>
      </rPr>
      <t xml:space="preserve"> where 25%–49% are preventable and </t>
    </r>
    <r>
      <rPr>
        <sz val="11"/>
        <color rgb="FFC00000"/>
        <rFont val="Arial"/>
        <family val="2"/>
      </rPr>
      <t>red</t>
    </r>
    <r>
      <rPr>
        <sz val="11"/>
        <color theme="1"/>
        <rFont val="Arial"/>
        <family val="2"/>
      </rPr>
      <t xml:space="preserve"> where less than 25% are preventable. Where information was not available through ComPARe, Cancer Research UK was used. </t>
    </r>
  </si>
  <si>
    <r>
      <rPr>
        <b/>
        <sz val="11"/>
        <color rgb="FF000000"/>
        <rFont val="Arial"/>
      </rPr>
      <t>Detectability</t>
    </r>
    <r>
      <rPr>
        <sz val="11"/>
        <color rgb="FF000000"/>
        <rFont val="Arial"/>
      </rPr>
      <t xml:space="preserve">:  Relative ratings were assigned as </t>
    </r>
    <r>
      <rPr>
        <sz val="11"/>
        <color rgb="FF70AD47"/>
        <rFont val="Arial"/>
      </rPr>
      <t>green</t>
    </r>
    <r>
      <rPr>
        <sz val="11"/>
        <color rgb="FF000000"/>
        <rFont val="Arial"/>
      </rPr>
      <t xml:space="preserve"> if organized screening programs are available in Canada in 2025, </t>
    </r>
    <r>
      <rPr>
        <sz val="11"/>
        <color rgb="FFFFC000"/>
        <rFont val="Arial"/>
      </rPr>
      <t>yellow</t>
    </r>
    <r>
      <rPr>
        <sz val="11"/>
        <color rgb="FF000000"/>
        <rFont val="Arial"/>
      </rPr>
      <t xml:space="preserve"> if opportunistic early detection is available and</t>
    </r>
    <r>
      <rPr>
        <sz val="11"/>
        <color rgb="FFC00000"/>
        <rFont val="Arial"/>
      </rPr>
      <t xml:space="preserve"> red</t>
    </r>
    <r>
      <rPr>
        <sz val="11"/>
        <color rgb="FF000000"/>
        <rFont val="Arial"/>
      </rPr>
      <t xml:space="preserve"> if no organized screening and limited early detection procedures are available. </t>
    </r>
  </si>
  <si>
    <r>
      <rPr>
        <b/>
        <sz val="11"/>
        <color rgb="FF000000"/>
        <rFont val="Arial"/>
      </rPr>
      <t xml:space="preserve">Incidence: </t>
    </r>
    <r>
      <rPr>
        <sz val="11"/>
        <color rgb="FF000000"/>
        <rFont val="Arial"/>
      </rPr>
      <t xml:space="preserve">Relative ratings were assigned as </t>
    </r>
    <r>
      <rPr>
        <sz val="11"/>
        <color rgb="FF70AD47"/>
        <rFont val="Arial"/>
      </rPr>
      <t>green</t>
    </r>
    <r>
      <rPr>
        <sz val="11"/>
        <color rgb="FF000000"/>
        <rFont val="Arial"/>
      </rPr>
      <t xml:space="preserve"> if there were less than 5,000 cases, </t>
    </r>
    <r>
      <rPr>
        <sz val="11"/>
        <color rgb="FFFFC000"/>
        <rFont val="Arial"/>
      </rPr>
      <t>yellow</t>
    </r>
    <r>
      <rPr>
        <sz val="11"/>
        <color rgb="FF000000"/>
        <rFont val="Arial"/>
      </rPr>
      <t xml:space="preserve"> if there were less than 15,000 cases and </t>
    </r>
    <r>
      <rPr>
        <sz val="11"/>
        <color rgb="FFC00000"/>
        <rFont val="Arial"/>
      </rPr>
      <t>red</t>
    </r>
    <r>
      <rPr>
        <sz val="11"/>
        <color rgb="FF000000"/>
        <rFont val="Arial"/>
      </rPr>
      <t xml:space="preserve"> if there at least 15,000 cases in 2025 (</t>
    </r>
    <r>
      <rPr>
        <u/>
        <sz val="11"/>
        <color rgb="FF000000"/>
        <rFont val="Arial"/>
      </rPr>
      <t>Table 1.2</t>
    </r>
    <r>
      <rPr>
        <sz val="11"/>
        <color rgb="FF000000"/>
        <rFont val="Arial"/>
      </rPr>
      <t>)</t>
    </r>
    <r>
      <rPr>
        <b/>
        <sz val="11"/>
        <color rgb="FF000000"/>
        <rFont val="Arial"/>
      </rPr>
      <t>.</t>
    </r>
  </si>
  <si>
    <r>
      <t>Survival</t>
    </r>
    <r>
      <rPr>
        <sz val="11"/>
        <color theme="1"/>
        <rFont val="Arial"/>
        <family val="2"/>
      </rPr>
      <t xml:space="preserve">: Relative ratings are assigned based on predicted five-year net survival probabilities listed in </t>
    </r>
    <r>
      <rPr>
        <u/>
        <sz val="11"/>
        <color theme="1"/>
        <rFont val="Arial"/>
        <family val="2"/>
      </rPr>
      <t>Table 3.1</t>
    </r>
    <r>
      <rPr>
        <sz val="11"/>
        <color theme="1"/>
        <rFont val="Arial"/>
        <family val="2"/>
      </rPr>
      <t xml:space="preserve">. </t>
    </r>
    <r>
      <rPr>
        <sz val="11"/>
        <color theme="9"/>
        <rFont val="Arial"/>
        <family val="2"/>
      </rPr>
      <t>Green</t>
    </r>
    <r>
      <rPr>
        <sz val="11"/>
        <color theme="1"/>
        <rFont val="Arial"/>
        <family val="2"/>
      </rPr>
      <t xml:space="preserve"> represents a survival of 80% or more, </t>
    </r>
    <r>
      <rPr>
        <sz val="11"/>
        <color theme="7"/>
        <rFont val="Arial"/>
        <family val="2"/>
      </rPr>
      <t>yellow</t>
    </r>
    <r>
      <rPr>
        <sz val="11"/>
        <color theme="1"/>
        <rFont val="Arial"/>
        <family val="2"/>
      </rPr>
      <t xml:space="preserve"> represents 50%–79% and </t>
    </r>
    <r>
      <rPr>
        <sz val="11"/>
        <color rgb="FFC00000"/>
        <rFont val="Arial"/>
        <family val="2"/>
      </rPr>
      <t>red</t>
    </r>
    <r>
      <rPr>
        <sz val="11"/>
        <color theme="1"/>
        <rFont val="Arial"/>
        <family val="2"/>
      </rPr>
      <t xml:space="preserve"> represents less than 50%. </t>
    </r>
  </si>
  <si>
    <r>
      <rPr>
        <b/>
        <sz val="11"/>
        <color rgb="FF000000"/>
        <rFont val="Arial"/>
      </rPr>
      <t xml:space="preserve">Mortality: </t>
    </r>
    <r>
      <rPr>
        <sz val="11"/>
        <color rgb="FF000000"/>
        <rFont val="Arial"/>
      </rPr>
      <t xml:space="preserve">Relative ratings were assigned as </t>
    </r>
    <r>
      <rPr>
        <sz val="11"/>
        <color rgb="FF70AD47"/>
        <rFont val="Arial"/>
      </rPr>
      <t>green</t>
    </r>
    <r>
      <rPr>
        <sz val="11"/>
        <color rgb="FF000000"/>
        <rFont val="Arial"/>
      </rPr>
      <t xml:space="preserve"> if there were less than 1,000 deaths, </t>
    </r>
    <r>
      <rPr>
        <sz val="11"/>
        <color rgb="FFFFC000"/>
        <rFont val="Arial"/>
      </rPr>
      <t>yellow</t>
    </r>
    <r>
      <rPr>
        <sz val="11"/>
        <color rgb="FF000000"/>
        <rFont val="Arial"/>
      </rPr>
      <t xml:space="preserve"> if there were 1,000–4,000 deaths and </t>
    </r>
    <r>
      <rPr>
        <sz val="11"/>
        <color rgb="FFC00000"/>
        <rFont val="Arial"/>
      </rPr>
      <t>red</t>
    </r>
    <r>
      <rPr>
        <sz val="11"/>
        <color rgb="FF000000"/>
        <rFont val="Arial"/>
      </rPr>
      <t xml:space="preserve"> if there were more than 4,000 deaths in 2025 (</t>
    </r>
    <r>
      <rPr>
        <u/>
        <sz val="11"/>
        <color rgb="FF000000"/>
        <rFont val="Arial"/>
      </rPr>
      <t>Table 2.2</t>
    </r>
    <r>
      <rPr>
        <sz val="11"/>
        <color rgb="FF000000"/>
        <rFont val="Arial"/>
      </rPr>
      <t>)</t>
    </r>
    <r>
      <rPr>
        <b/>
        <sz val="11"/>
        <color rgb="FF000000"/>
        <rFont val="Arial"/>
      </rPr>
      <t>.</t>
    </r>
  </si>
  <si>
    <r>
      <t xml:space="preserve">FIGURE 4.7 </t>
    </r>
    <r>
      <rPr>
        <sz val="12"/>
        <color theme="1"/>
        <rFont val="Calibri"/>
        <family val="2"/>
        <scheme val="minor"/>
      </rPr>
      <t xml:space="preserve">Trends in breast cancer (top) and melanoma (bottom) age-standardized incidence rates (ASIR) when 2020 data is included in or excluded from trends analyses, Canada (excluding Quebec and Nova Scotia), 1992-2021  </t>
    </r>
  </si>
  <si>
    <t>Breast, female</t>
  </si>
  <si>
    <t>Age-standardized incidence rate, 
all years</t>
  </si>
  <si>
    <t>Trend line, all years</t>
  </si>
  <si>
    <t>Annual percent change,
 all years</t>
  </si>
  <si>
    <t>Age-standardized incidence rate, 
excluding 2020</t>
  </si>
  <si>
    <t>Trend line, excluding 2020</t>
  </si>
  <si>
    <t>Annual percent change, 
excluding 2020</t>
  </si>
  <si>
    <t>Trend line,
all years</t>
  </si>
  <si>
    <t>-0.41*</t>
  </si>
  <si>
    <t>-0.58*</t>
  </si>
  <si>
    <t>1.9976*</t>
  </si>
  <si>
    <t>2.1413*</t>
  </si>
  <si>
    <t>NA</t>
  </si>
  <si>
    <t>APC=annual percent change</t>
  </si>
  <si>
    <r>
      <rPr>
        <b/>
        <sz val="10"/>
        <color theme="1"/>
        <rFont val="Arial"/>
        <family val="2"/>
      </rPr>
      <t>Note</t>
    </r>
    <r>
      <rPr>
        <sz val="10"/>
        <color theme="1"/>
        <rFont val="Arial"/>
        <family val="2"/>
      </rPr>
      <t>: Quebec and Nova Scotia are excluded as data were not available for 2020 and 2021. Rates are age-standardized to the 2021 Canadian standard population.</t>
    </r>
  </si>
  <si>
    <r>
      <t xml:space="preserve">Analysis by: </t>
    </r>
    <r>
      <rPr>
        <sz val="11"/>
        <color theme="1"/>
        <rFont val="Calibri"/>
        <family val="2"/>
        <scheme val="minor"/>
      </rPr>
      <t>Cancer Care Alberta, Alberta Health Services</t>
    </r>
  </si>
  <si>
    <r>
      <t xml:space="preserve">Data source: </t>
    </r>
    <r>
      <rPr>
        <sz val="11"/>
        <color theme="1"/>
        <rFont val="Calibri"/>
        <family val="2"/>
        <scheme val="minor"/>
      </rPr>
      <t>Statistics Canada, Table 13-10-0111-01, Table 17-10-0005-01</t>
    </r>
  </si>
  <si>
    <r>
      <t xml:space="preserve">FIGURE 4.8 </t>
    </r>
    <r>
      <rPr>
        <sz val="8"/>
        <color theme="1"/>
        <rFont val="Calibri"/>
        <family val="2"/>
        <scheme val="minor"/>
      </rPr>
      <t> </t>
    </r>
    <r>
      <rPr>
        <sz val="12"/>
        <color theme="1"/>
        <rFont val="Calibri"/>
        <family val="2"/>
        <scheme val="minor"/>
      </rPr>
      <t>Age-standardized incidence rates (ASIR) for selected cancers, males and females, with actual 2020 and 2021 data points included for visual context on likely projection accuracy</t>
    </r>
    <r>
      <rPr>
        <b/>
        <sz val="12"/>
        <color theme="1"/>
        <rFont val="Calibri"/>
        <family val="2"/>
        <scheme val="minor"/>
      </rPr>
      <t xml:space="preserve">, </t>
    </r>
    <r>
      <rPr>
        <sz val="12"/>
        <color theme="1"/>
        <rFont val="Calibri"/>
        <family val="2"/>
        <scheme val="minor"/>
      </rPr>
      <t>Canada (excluding Quebec and Nova Scotia), 2009–2025</t>
    </r>
  </si>
  <si>
    <t>Age-staandardized incidence rate</t>
  </si>
  <si>
    <t>Uterus (Body, NOS)</t>
  </si>
  <si>
    <t>Table number</t>
  </si>
  <si>
    <t>Title and description</t>
  </si>
  <si>
    <t>13-10-0111-01</t>
  </si>
  <si>
    <t xml:space="preserve">Number and rates of new cases of primary cancer, by cancer type, age group and sex </t>
  </si>
  <si>
    <t>Provides counts of new cancer cases and crude incidence rates (and 95% confidence intervals) for Canada and provinces and territories by cancer type, age group, sex and year</t>
  </si>
  <si>
    <t>13-10-0747-01</t>
  </si>
  <si>
    <r>
      <t>Number of new cases and age-standardized rates of primary cancer</t>
    </r>
    <r>
      <rPr>
        <b/>
        <sz val="11"/>
        <color theme="1"/>
        <rFont val="Calibri"/>
        <family val="2"/>
        <scheme val="minor"/>
      </rPr>
      <t>, by cancer type and sex</t>
    </r>
  </si>
  <si>
    <t>Provides counts of new cancer cases and age-standardized incidence rates (and 95% confidence intervals) for Canada and provinces and territories by cancer type, sex and year</t>
  </si>
  <si>
    <t>13-10-0761-01</t>
  </si>
  <si>
    <t xml:space="preserve">Number and rates of primary cancer cases, by stage at diagnosis, selected cancer type, age group and sex </t>
  </si>
  <si>
    <t>Provides  counts of new cancer cases and crude incidence rates (and 95% confidence intervals) by stage at diagnosis for Canada and provinces and territories, by selected cancer type, age group, sex and year</t>
  </si>
  <si>
    <t>13-10-0762-01</t>
  </si>
  <si>
    <t xml:space="preserve">Number of new cases and age-standardized rates of primary cancer, by stage at diagnosis, selected cancer type and sex </t>
  </si>
  <si>
    <t>Provides counts of new cancer cases and age-standardized incidence rates (and 95% confidence intervals) by stage at diagnosis for Canada and provinces and territories, by selected cancer type, sex and year</t>
  </si>
  <si>
    <t>13-10-0109-01</t>
  </si>
  <si>
    <t xml:space="preserve">Cancer incidence, by selected sites of cancer and sex, three-year average, Canada, provinces, territories and health regions (2015 boundaries) </t>
  </si>
  <si>
    <t>Provides counts of new cancer cases and crude and age-standardized incidence rates (and 95% confidence intervals) for Canada and provinces and territories by cancer type, sex, geography and year</t>
  </si>
  <si>
    <t>13-10-0112-01</t>
  </si>
  <si>
    <t xml:space="preserve">Cancer incidence, by selected sites of cancer and sex, three-year average, census metropolitan areas </t>
  </si>
  <si>
    <r>
      <t>Provides cancer cases and crude and age-standardized cancer rates (and confident intervals) for metropolitan areas, by sex and cancer site for</t>
    </r>
    <r>
      <rPr>
        <sz val="11"/>
        <rFont val="Calibri"/>
        <family val="2"/>
        <scheme val="minor"/>
      </rPr>
      <t xml:space="preserve"> 2001/2003 to 2013/2015 .</t>
    </r>
  </si>
  <si>
    <t>13-10-0142-01</t>
  </si>
  <si>
    <t>Deaths, by cause, Chapter II: Neoplasms (C00 to D48)</t>
  </si>
  <si>
    <t>Provides the annual number of cancer deaths for Canada by cancer cause of death, age group, sex and year</t>
  </si>
  <si>
    <t>13-10-0392-01</t>
  </si>
  <si>
    <t xml:space="preserve">Deaths and age-specific mortality rate, by selected grouped causes </t>
  </si>
  <si>
    <t>Provides the annual number of deaths and crude mortality rates for Canada by cause of death, age group, sex and year</t>
  </si>
  <si>
    <t>13-10-0932-01</t>
  </si>
  <si>
    <t>Deaths and mortality rate (age-standardization using 2021 population), by selected grouped causes</t>
  </si>
  <si>
    <t>Provides the annual number of deaths and the crude and age-standardized mortality rates for Canada or provinces and territories by sex, year and cause of death</t>
  </si>
  <si>
    <t>17-10-0005-01</t>
  </si>
  <si>
    <t>Population estimates on July 1st, by age and gender</t>
  </si>
  <si>
    <t>Provides population counts for Canada and provinces and territories by age, year and sex</t>
  </si>
  <si>
    <t>13-10-0158-01</t>
  </si>
  <si>
    <t xml:space="preserve">Age-specific five-year net survival estimates for primary sites of cancer, by sex, three years combined </t>
  </si>
  <si>
    <t>Provides estimates of age-specific five-year net survival (and 95% confidence intervals) for Canada (with and without Quebec) by cancer type, sex and overlapping three-year periods</t>
  </si>
  <si>
    <t>13-10-0159-01</t>
  </si>
  <si>
    <t>Age-specific five-year net survival estimates for selected cancers with age distributions of cases skewed to older ages, by sex, three years combined</t>
  </si>
  <si>
    <t>Provides estimates of age-specific five-year net survival (and 95% confidence intervals) for Canada (with and without Quebec) by selected cancers with age distributions of cases skewed to older ages, by sex and overlapping three-year periods</t>
  </si>
  <si>
    <t>13-10-0160-01</t>
  </si>
  <si>
    <t xml:space="preserve">Age-standardized five-year net survival estimates for primary sites of cancer, by sex, three years combined </t>
  </si>
  <si>
    <t>Provides estimates of age-standardized five-year net survival (and 95% confidence intervals) for Canada (with and without Quebec) by cancer type, sex and overlapping three-year periods</t>
  </si>
  <si>
    <t>13-10-0161-01</t>
  </si>
  <si>
    <t>Age-standardized and all-ages five-year net survival estimates for selected primary sites of cancer, by sex, three years combined, by province</t>
  </si>
  <si>
    <t>Provides estimates of all-ages and age-standardized five-year net survival (and 95% confidence intervals) for provinces by selected cancers, sex and overlapping three-year periods</t>
  </si>
  <si>
    <t>13-10-0790-01</t>
  </si>
  <si>
    <t>Predicted age-standardized and all ages five-year net survival estimates for selected primary types of cancer, by sex, three years combined</t>
  </si>
  <si>
    <t>Provides estimates of age-standardized and all ages five-year net survival (and 95% confidence intervals) for Canada excluding Quebec for selected cancers by sex for the 2015 to 2017 period</t>
  </si>
  <si>
    <t>13-10-0791-01</t>
  </si>
  <si>
    <t>Predicted age-specific five-year net survival estimates for selected primary types of cancer, by sex, three years of cases</t>
  </si>
  <si>
    <t>Provides estimates of age-specific five-year net survival (and 95% confidence intervals) for Canada excluding Quebec for selected cancers by sex for the 2015 to 2017 period</t>
  </si>
  <si>
    <t>13-10-0751-01</t>
  </si>
  <si>
    <t>Number of prevalent cases and prevalence proportions of primary cancer, by prevalence duration, cancer type, attained age group and sex</t>
  </si>
  <si>
    <t>Provides prevalence counts and proportions (and 95% confidence intervals) by prevalence duration for Canada and provinces and territories, by cancer type, sex, attained age group and index date</t>
  </si>
  <si>
    <t>13-10-0840-01</t>
  </si>
  <si>
    <t>Cancer incidence trends, by sex and cancer type</t>
  </si>
  <si>
    <t>Provides cancer incidence trends—annual percent change and average annual percent change—for Canada (excluding Quebec), by selected cancer type and sex</t>
  </si>
  <si>
    <t>13-10-0839-01</t>
  </si>
  <si>
    <t>Cancer mortality trends, by sex and cancer type</t>
  </si>
  <si>
    <t>Provides cancer mortality trends—annual percent change and average annual percent change—for Canada (excluding Quebec), by selected cancer type and sex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</si>
</sst>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quot;$&quot;#,##0_);[Red]\(&quot;$&quot;#,##0\)"/>
    <numFmt numFmtId="165" formatCode="0.0"/>
    <numFmt numFmtId="166" formatCode="##0.0"/>
    <numFmt numFmtId="167" formatCode="0.0%"/>
    <numFmt numFmtId="168" formatCode="#,###"/>
    <numFmt numFmtId="169" formatCode="#,##0.0"/>
    <numFmt numFmtId="170" formatCode="#,##0_ ;\-#,##0\ "/>
    <numFmt numFmtId="171" formatCode="#########0.0"/>
    <numFmt numFmtId="172" formatCode="######################0"/>
    <numFmt numFmtId="173" formatCode="0.000"/>
    <numFmt numFmtId="174" formatCode="0.0000000"/>
  </numFmts>
  <fonts count="162">
    <font>
      <sz val="11"/>
      <color theme="1"/>
      <name val="Calibri"/>
      <family val="2"/>
      <scheme val="minor"/>
    </font>
    <font>
      <sz val="11"/>
      <color theme="1"/>
      <name val="Calibri"/>
      <family val="2"/>
      <scheme val="minor"/>
    </font>
    <font>
      <sz val="11"/>
      <color rgb="FFFF0000"/>
      <name val="Calibri"/>
      <family val="2"/>
      <scheme val="minor"/>
    </font>
    <font>
      <b/>
      <sz val="10"/>
      <color rgb="FFFF0000"/>
      <name val="Arial"/>
      <family val="2"/>
    </font>
    <font>
      <sz val="10"/>
      <name val="Arial"/>
      <family val="2"/>
    </font>
    <font>
      <sz val="12"/>
      <name val="Arial"/>
      <family val="2"/>
    </font>
    <font>
      <b/>
      <sz val="12"/>
      <name val="Arial"/>
      <family val="2"/>
    </font>
    <font>
      <b/>
      <sz val="10"/>
      <name val="Arial"/>
      <family val="2"/>
    </font>
    <font>
      <sz val="10"/>
      <color indexed="8"/>
      <name val="Arial"/>
      <family val="2"/>
    </font>
    <font>
      <sz val="10"/>
      <color theme="1"/>
      <name val="Arial"/>
      <family val="2"/>
    </font>
    <font>
      <sz val="12"/>
      <color theme="1"/>
      <name val="Arial"/>
      <family val="2"/>
    </font>
    <font>
      <b/>
      <sz val="10"/>
      <color theme="1"/>
      <name val="Arial"/>
      <family val="2"/>
    </font>
    <font>
      <i/>
      <sz val="10"/>
      <color theme="1"/>
      <name val="Arial"/>
      <family val="2"/>
    </font>
    <font>
      <i/>
      <u/>
      <sz val="10"/>
      <color theme="1"/>
      <name val="Arial"/>
      <family val="2"/>
    </font>
    <font>
      <u/>
      <sz val="10"/>
      <color theme="1"/>
      <name val="Arial"/>
      <family val="2"/>
    </font>
    <font>
      <b/>
      <sz val="10"/>
      <color indexed="8"/>
      <name val="Arial"/>
      <family val="2"/>
    </font>
    <font>
      <b/>
      <sz val="10"/>
      <color rgb="FF000000"/>
      <name val="Arial"/>
      <family val="2"/>
    </font>
    <font>
      <b/>
      <sz val="12"/>
      <color rgb="FFFF0000"/>
      <name val="Arial"/>
      <family val="2"/>
    </font>
    <font>
      <sz val="11"/>
      <color theme="1"/>
      <name val="Arial"/>
      <family val="2"/>
    </font>
    <font>
      <sz val="11"/>
      <color rgb="FF00B0F0"/>
      <name val="Arial"/>
      <family val="2"/>
    </font>
    <font>
      <b/>
      <vertAlign val="superscript"/>
      <sz val="10"/>
      <color theme="1"/>
      <name val="Arial"/>
      <family val="2"/>
    </font>
    <font>
      <sz val="10"/>
      <color rgb="FF000000"/>
      <name val="Arial"/>
      <family val="2"/>
    </font>
    <font>
      <vertAlign val="superscript"/>
      <sz val="10"/>
      <color rgb="FF000000"/>
      <name val="Arial"/>
      <family val="2"/>
    </font>
    <font>
      <i/>
      <sz val="10"/>
      <color rgb="FF000000"/>
      <name val="Arial"/>
      <family val="2"/>
    </font>
    <font>
      <sz val="11"/>
      <color rgb="FF00B0F0"/>
      <name val="Calibri"/>
      <family val="2"/>
      <scheme val="minor"/>
    </font>
    <font>
      <vertAlign val="superscript"/>
      <sz val="10"/>
      <name val="Arial"/>
      <family val="2"/>
    </font>
    <font>
      <b/>
      <vertAlign val="superscript"/>
      <sz val="10"/>
      <name val="Arial"/>
      <family val="2"/>
    </font>
    <font>
      <sz val="11"/>
      <color rgb="FFC00000"/>
      <name val="Calibri"/>
      <family val="2"/>
      <scheme val="minor"/>
    </font>
    <font>
      <sz val="11"/>
      <color theme="3"/>
      <name val="Calibri"/>
      <family val="2"/>
      <scheme val="minor"/>
    </font>
    <font>
      <u/>
      <sz val="10"/>
      <color rgb="FF000000"/>
      <name val="Arial"/>
      <family val="2"/>
    </font>
    <font>
      <sz val="10"/>
      <color theme="1"/>
      <name val="Calibri"/>
      <family val="2"/>
      <scheme val="minor"/>
    </font>
    <font>
      <sz val="10"/>
      <color rgb="FFFF0000"/>
      <name val="Arial"/>
      <family val="2"/>
    </font>
    <font>
      <b/>
      <sz val="11"/>
      <color indexed="8"/>
      <name val="Arial"/>
      <family val="2"/>
    </font>
    <font>
      <sz val="11"/>
      <color theme="4" tint="-0.249977111117893"/>
      <name val="Calibri"/>
      <family val="2"/>
      <scheme val="minor"/>
    </font>
    <font>
      <sz val="11"/>
      <color rgb="FF548235"/>
      <name val="Calibri"/>
      <family val="2"/>
      <scheme val="minor"/>
    </font>
    <font>
      <sz val="11"/>
      <name val="Calibri"/>
      <family val="2"/>
      <scheme val="minor"/>
    </font>
    <font>
      <b/>
      <vertAlign val="superscript"/>
      <sz val="11"/>
      <color rgb="FF000000"/>
      <name val="Arial"/>
      <family val="2"/>
    </font>
    <font>
      <sz val="11"/>
      <color rgb="FFFF0000"/>
      <name val="Arial"/>
      <family val="2"/>
    </font>
    <font>
      <b/>
      <vertAlign val="superscript"/>
      <sz val="11"/>
      <color rgb="FF000000"/>
      <name val="Calibri"/>
      <family val="2"/>
    </font>
    <font>
      <sz val="11"/>
      <color rgb="FFC00000"/>
      <name val="Arial"/>
      <family val="2"/>
    </font>
    <font>
      <i/>
      <u/>
      <sz val="10"/>
      <color rgb="FF000000"/>
      <name val="Arial"/>
      <family val="2"/>
    </font>
    <font>
      <b/>
      <sz val="11"/>
      <name val="Arial"/>
      <family val="2"/>
    </font>
    <font>
      <sz val="11"/>
      <name val="Arial"/>
      <family val="2"/>
    </font>
    <font>
      <sz val="11"/>
      <color theme="4" tint="-0.249977111117893"/>
      <name val="Arial"/>
      <family val="2"/>
    </font>
    <font>
      <sz val="10"/>
      <color theme="0" tint="-0.499984740745262"/>
      <name val="Arial"/>
      <family val="2"/>
    </font>
    <font>
      <sz val="10"/>
      <color theme="1"/>
      <name val="Ariel"/>
    </font>
    <font>
      <sz val="10"/>
      <name val="Ariel"/>
    </font>
    <font>
      <sz val="10"/>
      <color rgb="FFC00000"/>
      <name val="Ariel"/>
    </font>
    <font>
      <sz val="10"/>
      <color theme="4" tint="-0.249977111117893"/>
      <name val="Arial"/>
      <family val="2"/>
    </font>
    <font>
      <sz val="10"/>
      <color rgb="FFC00000"/>
      <name val="Arial"/>
      <family val="2"/>
    </font>
    <font>
      <vertAlign val="superscript"/>
      <sz val="10"/>
      <color theme="1"/>
      <name val="Arial"/>
      <family val="2"/>
    </font>
    <font>
      <u/>
      <sz val="10"/>
      <name val="Arial"/>
      <family val="2"/>
    </font>
    <font>
      <sz val="12"/>
      <color rgb="FF00B0F0"/>
      <name val="Arial"/>
      <family val="2"/>
    </font>
    <font>
      <b/>
      <sz val="11"/>
      <color theme="1"/>
      <name val="Arial"/>
      <family val="2"/>
    </font>
    <font>
      <i/>
      <sz val="11"/>
      <color theme="1"/>
      <name val="Arial"/>
      <family val="2"/>
    </font>
    <font>
      <b/>
      <sz val="11"/>
      <color indexed="8"/>
      <name val="Thorndale AMT"/>
      <family val="1"/>
    </font>
    <font>
      <sz val="11"/>
      <color theme="6" tint="-0.499984740745262"/>
      <name val="Calibri"/>
      <family val="2"/>
      <scheme val="minor"/>
    </font>
    <font>
      <sz val="9.5"/>
      <color rgb="FF112277"/>
      <name val="Albany AMT"/>
      <family val="2"/>
    </font>
    <font>
      <sz val="12"/>
      <color theme="4" tint="-0.249977111117893"/>
      <name val="Arial"/>
      <family val="2"/>
    </font>
    <font>
      <b/>
      <sz val="11"/>
      <color theme="4" tint="-0.249977111117893"/>
      <name val="Arial"/>
      <family val="2"/>
    </font>
    <font>
      <b/>
      <sz val="11"/>
      <color rgb="FF00B0F0"/>
      <name val="Arial"/>
      <family val="2"/>
    </font>
    <font>
      <b/>
      <sz val="11"/>
      <color rgb="FFFF0000"/>
      <name val="Arial"/>
      <family val="2"/>
    </font>
    <font>
      <b/>
      <sz val="11"/>
      <color theme="6" tint="-0.249977111117893"/>
      <name val="Calibri"/>
      <family val="2"/>
      <scheme val="minor"/>
    </font>
    <font>
      <sz val="12"/>
      <color rgb="FFFF0000"/>
      <name val="Arial"/>
      <family val="2"/>
    </font>
    <font>
      <sz val="12"/>
      <color theme="1"/>
      <name val="Arial"/>
      <family val="2"/>
    </font>
    <font>
      <sz val="11"/>
      <color theme="1"/>
      <name val="Arial"/>
      <family val="2"/>
    </font>
    <font>
      <sz val="11"/>
      <color rgb="FF00B050"/>
      <name val="Calibri"/>
      <family val="2"/>
      <scheme val="minor"/>
    </font>
    <font>
      <sz val="11"/>
      <color rgb="FF00B050"/>
      <name val="Arial"/>
      <family val="2"/>
    </font>
    <font>
      <i/>
      <sz val="10"/>
      <name val="Arial"/>
      <family val="2"/>
    </font>
    <font>
      <i/>
      <u/>
      <sz val="10"/>
      <name val="Arial"/>
      <family val="2"/>
    </font>
    <font>
      <vertAlign val="superscript"/>
      <sz val="12"/>
      <name val="Arial"/>
      <family val="2"/>
    </font>
    <font>
      <b/>
      <sz val="11"/>
      <color theme="1"/>
      <name val="Calibri"/>
      <family val="2"/>
      <scheme val="minor"/>
    </font>
    <font>
      <b/>
      <sz val="10"/>
      <color theme="4" tint="-0.249977111117893"/>
      <name val="Arial"/>
      <family val="2"/>
    </font>
    <font>
      <sz val="11"/>
      <color rgb="FF000000"/>
      <name val="Arial"/>
      <family val="2"/>
    </font>
    <font>
      <b/>
      <sz val="11"/>
      <color rgb="FF000000"/>
      <name val="Arial"/>
      <family val="2"/>
    </font>
    <font>
      <i/>
      <sz val="10"/>
      <color indexed="8"/>
      <name val="Arial"/>
      <family val="2"/>
    </font>
    <font>
      <sz val="11"/>
      <color theme="0" tint="-0.249977111117893"/>
      <name val="Arial"/>
      <family val="2"/>
    </font>
    <font>
      <sz val="12"/>
      <color theme="0" tint="-0.249977111117893"/>
      <name val="Arial"/>
      <family val="2"/>
    </font>
    <font>
      <sz val="12"/>
      <color theme="6" tint="-0.249977111117893"/>
      <name val="Arial"/>
      <family val="2"/>
    </font>
    <font>
      <sz val="11"/>
      <color theme="6" tint="-0.249977111117893"/>
      <name val="Arial"/>
      <family val="2"/>
    </font>
    <font>
      <b/>
      <vertAlign val="superscript"/>
      <sz val="11"/>
      <name val="Arial"/>
      <family val="2"/>
    </font>
    <font>
      <b/>
      <sz val="11"/>
      <name val="Thorndale AMT"/>
      <family val="1"/>
    </font>
    <font>
      <b/>
      <sz val="11"/>
      <color rgb="FFFF0000"/>
      <name val="Calibri"/>
      <family val="2"/>
      <scheme val="minor"/>
    </font>
    <font>
      <sz val="11"/>
      <color theme="6"/>
      <name val="Calibri"/>
      <family val="2"/>
      <scheme val="minor"/>
    </font>
    <font>
      <sz val="11"/>
      <color theme="0" tint="-0.34998626667073579"/>
      <name val="Calibri"/>
      <family val="2"/>
      <scheme val="minor"/>
    </font>
    <font>
      <b/>
      <strike/>
      <sz val="10"/>
      <name val="Arial"/>
      <family val="2"/>
    </font>
    <font>
      <strike/>
      <sz val="10"/>
      <name val="Arial"/>
      <family val="2"/>
    </font>
    <font>
      <sz val="11"/>
      <color indexed="8"/>
      <name val="Arial"/>
      <family val="2"/>
    </font>
    <font>
      <vertAlign val="superscript"/>
      <sz val="10"/>
      <name val="Calibri"/>
      <family val="2"/>
    </font>
    <font>
      <vertAlign val="superscript"/>
      <sz val="12"/>
      <name val="Calibri"/>
      <family val="2"/>
    </font>
    <font>
      <sz val="9"/>
      <name val="Arial"/>
      <family val="2"/>
    </font>
    <font>
      <b/>
      <vertAlign val="superscript"/>
      <sz val="10"/>
      <name val="Calibri"/>
      <family val="2"/>
    </font>
    <font>
      <sz val="9"/>
      <color rgb="FF00B0F0"/>
      <name val="Arial"/>
      <family val="2"/>
    </font>
    <font>
      <sz val="10"/>
      <name val="Calibri"/>
      <family val="2"/>
    </font>
    <font>
      <sz val="11"/>
      <color indexed="17"/>
      <name val="Calibri"/>
      <family val="2"/>
    </font>
    <font>
      <sz val="11"/>
      <color indexed="20"/>
      <name val="Calibri"/>
      <family val="2"/>
    </font>
    <font>
      <sz val="11.5"/>
      <name val="Arial"/>
      <family val="2"/>
    </font>
    <font>
      <vertAlign val="superscript"/>
      <sz val="10"/>
      <color rgb="FF00B0F0"/>
      <name val="Arial"/>
      <family val="2"/>
    </font>
    <font>
      <b/>
      <sz val="12"/>
      <name val="Calibri"/>
      <family val="2"/>
      <scheme val="minor"/>
    </font>
    <font>
      <sz val="11"/>
      <color rgb="FF000000"/>
      <name val="Calibri"/>
      <family val="2"/>
      <scheme val="minor"/>
    </font>
    <font>
      <i/>
      <sz val="11"/>
      <color rgb="FFFF0000"/>
      <name val="Calibri"/>
      <family val="2"/>
      <scheme val="minor"/>
    </font>
    <font>
      <b/>
      <sz val="8"/>
      <color rgb="FFFF0000"/>
      <name val="Verdana"/>
      <family val="2"/>
    </font>
    <font>
      <b/>
      <sz val="11"/>
      <color rgb="FF000000"/>
      <name val="Verdana"/>
      <family val="2"/>
    </font>
    <font>
      <b/>
      <sz val="8"/>
      <color theme="1"/>
      <name val="Verdana"/>
      <family val="2"/>
    </font>
    <font>
      <sz val="8"/>
      <color theme="1"/>
      <name val="Verdana"/>
      <family val="2"/>
    </font>
    <font>
      <b/>
      <sz val="8"/>
      <name val="Verdana"/>
      <family val="2"/>
    </font>
    <font>
      <sz val="8"/>
      <color rgb="FF000000"/>
      <name val="Verdana"/>
      <family val="2"/>
    </font>
    <font>
      <sz val="8"/>
      <name val="Verdana"/>
      <family val="2"/>
    </font>
    <font>
      <i/>
      <sz val="8"/>
      <color rgb="FFFF0000"/>
      <name val="Verdana"/>
      <family val="2"/>
    </font>
    <font>
      <u/>
      <sz val="11"/>
      <color theme="10"/>
      <name val="Calibri"/>
      <family val="2"/>
      <scheme val="minor"/>
    </font>
    <font>
      <b/>
      <sz val="12"/>
      <color theme="1"/>
      <name val="Arial"/>
      <family val="2"/>
    </font>
    <font>
      <b/>
      <sz val="11"/>
      <name val="Calibri"/>
      <family val="2"/>
      <scheme val="minor"/>
    </font>
    <font>
      <u/>
      <sz val="11"/>
      <name val="Calibri"/>
      <family val="2"/>
      <scheme val="minor"/>
    </font>
    <font>
      <i/>
      <u/>
      <sz val="11"/>
      <color theme="1"/>
      <name val="Calibri"/>
      <family val="2"/>
      <scheme val="minor"/>
    </font>
    <font>
      <b/>
      <sz val="11"/>
      <color indexed="8"/>
      <name val="Calibri"/>
      <family val="2"/>
      <scheme val="minor"/>
    </font>
    <font>
      <sz val="11"/>
      <color indexed="8"/>
      <name val="Calibri"/>
      <family val="2"/>
      <scheme val="minor"/>
    </font>
    <font>
      <vertAlign val="superscript"/>
      <sz val="11"/>
      <name val="Calibri"/>
      <family val="2"/>
      <scheme val="minor"/>
    </font>
    <font>
      <sz val="11"/>
      <name val="Calibri"/>
      <family val="2"/>
    </font>
    <font>
      <strike/>
      <sz val="11"/>
      <name val="Calibri"/>
      <family val="2"/>
      <scheme val="minor"/>
    </font>
    <font>
      <sz val="9"/>
      <color theme="1"/>
      <name val="Segoe UI"/>
      <family val="2"/>
    </font>
    <font>
      <i/>
      <u/>
      <sz val="11"/>
      <name val="Calibri"/>
      <family val="2"/>
      <scheme val="minor"/>
    </font>
    <font>
      <i/>
      <sz val="11"/>
      <name val="Calibri"/>
      <family val="2"/>
      <scheme val="minor"/>
    </font>
    <font>
      <b/>
      <sz val="11"/>
      <color theme="1"/>
      <name val="Calibri"/>
      <family val="2"/>
    </font>
    <font>
      <i/>
      <sz val="11"/>
      <color theme="1"/>
      <name val="Calibri"/>
      <family val="2"/>
    </font>
    <font>
      <b/>
      <sz val="10"/>
      <color theme="0"/>
      <name val="Arial"/>
      <family val="2"/>
    </font>
    <font>
      <b/>
      <sz val="14"/>
      <color rgb="FFFF0000"/>
      <name val="Calibri"/>
      <family val="2"/>
      <scheme val="minor"/>
    </font>
    <font>
      <u/>
      <sz val="11"/>
      <color theme="4" tint="-0.249977111117893"/>
      <name val="Arial"/>
      <family val="2"/>
    </font>
    <font>
      <u/>
      <sz val="11"/>
      <color theme="1"/>
      <name val="Arial"/>
      <family val="2"/>
    </font>
    <font>
      <b/>
      <sz val="12"/>
      <color rgb="FF000000"/>
      <name val="Arial"/>
      <family val="2"/>
    </font>
    <font>
      <sz val="12"/>
      <color rgb="FF000000"/>
      <name val="Arial"/>
      <family val="2"/>
    </font>
    <font>
      <vertAlign val="superscript"/>
      <sz val="12"/>
      <color rgb="FF000000"/>
      <name val="Arial"/>
      <family val="2"/>
    </font>
    <font>
      <b/>
      <sz val="11"/>
      <color rgb="FF000000"/>
      <name val="Calibri"/>
      <family val="2"/>
      <scheme val="minor"/>
    </font>
    <font>
      <sz val="8"/>
      <color theme="1"/>
      <name val="Calibri"/>
      <family val="2"/>
      <scheme val="minor"/>
    </font>
    <font>
      <b/>
      <sz val="12"/>
      <color theme="1"/>
      <name val="Calibri"/>
      <family val="2"/>
      <scheme val="minor"/>
    </font>
    <font>
      <b/>
      <sz val="11"/>
      <color rgb="FF000000"/>
      <name val="Calibri"/>
      <family val="2"/>
    </font>
    <font>
      <sz val="11"/>
      <color rgb="FF000000"/>
      <name val="Calibri"/>
      <family val="2"/>
    </font>
    <font>
      <u/>
      <sz val="11"/>
      <color rgb="FF000000"/>
      <name val="Calibri"/>
      <family val="2"/>
    </font>
    <font>
      <sz val="10"/>
      <color theme="1"/>
      <name val="Arial"/>
      <family val="2"/>
    </font>
    <font>
      <sz val="10"/>
      <name val="Arial"/>
      <family val="2"/>
    </font>
    <font>
      <sz val="11"/>
      <color theme="1"/>
      <name val="Arial"/>
      <family val="2"/>
    </font>
    <font>
      <sz val="12"/>
      <name val="Arial"/>
      <family val="2"/>
    </font>
    <font>
      <i/>
      <u/>
      <sz val="11"/>
      <color theme="1"/>
      <name val="Calibri"/>
      <family val="2"/>
    </font>
    <font>
      <sz val="11"/>
      <color theme="7"/>
      <name val="Arial"/>
      <family val="2"/>
    </font>
    <font>
      <sz val="11"/>
      <color theme="9"/>
      <name val="Arial"/>
      <family val="2"/>
    </font>
    <font>
      <b/>
      <sz val="10"/>
      <name val="Calibri"/>
      <family val="2"/>
    </font>
    <font>
      <i/>
      <sz val="10"/>
      <color rgb="FFFF0000"/>
      <name val="Arial"/>
      <family val="2"/>
    </font>
    <font>
      <sz val="10"/>
      <color theme="9" tint="-0.249977111117893"/>
      <name val="Arial"/>
      <family val="2"/>
    </font>
    <font>
      <i/>
      <sz val="11"/>
      <color rgb="FF000000"/>
      <name val="Calibri"/>
      <family val="2"/>
      <scheme val="minor"/>
    </font>
    <font>
      <i/>
      <u/>
      <sz val="11"/>
      <color rgb="FF000000"/>
      <name val="Calibri"/>
      <family val="2"/>
      <scheme val="minor"/>
    </font>
    <font>
      <sz val="12"/>
      <color theme="1"/>
      <name val="Calibri"/>
      <family val="2"/>
      <scheme val="minor"/>
    </font>
    <font>
      <sz val="11"/>
      <color theme="4"/>
      <name val="Calibri"/>
      <family val="2"/>
      <scheme val="minor"/>
    </font>
    <font>
      <sz val="11"/>
      <color theme="9"/>
      <name val="Calibri"/>
      <family val="2"/>
      <scheme val="minor"/>
    </font>
    <font>
      <sz val="11"/>
      <color indexed="62"/>
      <name val="Calibri"/>
      <family val="2"/>
    </font>
    <font>
      <sz val="12"/>
      <name val="Arial"/>
    </font>
    <font>
      <b/>
      <sz val="11"/>
      <color theme="0"/>
      <name val="Calibri"/>
      <family val="2"/>
      <scheme val="minor"/>
    </font>
    <font>
      <b/>
      <sz val="10"/>
      <name val="Arial"/>
    </font>
    <font>
      <b/>
      <sz val="11"/>
      <color rgb="FF000000"/>
      <name val="Arial"/>
    </font>
    <font>
      <sz val="11"/>
      <color rgb="FF000000"/>
      <name val="Arial"/>
    </font>
    <font>
      <sz val="11"/>
      <color rgb="FF70AD47"/>
      <name val="Arial"/>
    </font>
    <font>
      <sz val="11"/>
      <color rgb="FFFFC000"/>
      <name val="Arial"/>
    </font>
    <font>
      <sz val="11"/>
      <color rgb="FFC00000"/>
      <name val="Arial"/>
    </font>
    <font>
      <u/>
      <sz val="11"/>
      <color rgb="FF000000"/>
      <name val="Arial"/>
    </font>
  </fonts>
  <fills count="23">
    <fill>
      <patternFill patternType="none"/>
    </fill>
    <fill>
      <patternFill patternType="gray125"/>
    </fill>
    <fill>
      <patternFill patternType="solid">
        <fgColor theme="0"/>
        <bgColor indexed="64"/>
      </patternFill>
    </fill>
    <fill>
      <patternFill patternType="solid">
        <fgColor rgb="FFBBBBBB"/>
        <bgColor indexed="64"/>
      </patternFill>
    </fill>
    <fill>
      <patternFill patternType="solid">
        <fgColor indexed="65"/>
        <bgColor indexed="64"/>
      </patternFill>
    </fill>
    <fill>
      <patternFill patternType="solid">
        <fgColor rgb="FFFFFFFF"/>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indexed="65"/>
        <bgColor rgb="FF000000"/>
      </patternFill>
    </fill>
    <fill>
      <patternFill patternType="solid">
        <fgColor theme="0" tint="-0.34998626667073579"/>
        <bgColor indexed="64"/>
      </patternFill>
    </fill>
    <fill>
      <patternFill patternType="solid">
        <fgColor theme="0"/>
        <bgColor rgb="FF000000"/>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AFBFE"/>
        <bgColor indexed="64"/>
      </patternFill>
    </fill>
    <fill>
      <patternFill patternType="solid">
        <fgColor indexed="42"/>
      </patternFill>
    </fill>
    <fill>
      <patternFill patternType="solid">
        <fgColor indexed="45"/>
      </patternFill>
    </fill>
    <fill>
      <patternFill patternType="solid">
        <fgColor theme="1"/>
        <bgColor indexed="64"/>
      </patternFill>
    </fill>
    <fill>
      <patternFill patternType="solid">
        <fgColor theme="5" tint="0.39997558519241921"/>
        <bgColor indexed="64"/>
      </patternFill>
    </fill>
    <fill>
      <patternFill patternType="solid">
        <fgColor rgb="FFF9F3A9"/>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indexed="47"/>
      </patternFill>
    </fill>
  </fills>
  <borders count="6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auto="1"/>
      </left>
      <right/>
      <top style="thin">
        <color auto="1"/>
      </top>
      <bottom style="thin">
        <color rgb="FF000000"/>
      </bottom>
      <diagonal/>
    </border>
    <border>
      <left style="thin">
        <color rgb="FF000000"/>
      </left>
      <right style="thin">
        <color auto="1"/>
      </right>
      <top style="thin">
        <color rgb="FF000000"/>
      </top>
      <bottom style="thin">
        <color rgb="FF000000"/>
      </bottom>
      <diagonal/>
    </border>
    <border>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auto="1"/>
      </right>
      <top style="thin">
        <color rgb="FF000000"/>
      </top>
      <bottom/>
      <diagonal/>
    </border>
    <border>
      <left/>
      <right/>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ck">
        <color auto="1"/>
      </bottom>
      <diagonal/>
    </border>
    <border>
      <left style="thin">
        <color rgb="FF000000"/>
      </left>
      <right style="thin">
        <color rgb="FF000000"/>
      </right>
      <top style="thin">
        <color rgb="FF000000"/>
      </top>
      <bottom style="medium">
        <color auto="1"/>
      </bottom>
      <diagonal/>
    </border>
    <border>
      <left/>
      <right/>
      <top style="thin">
        <color rgb="FF000000"/>
      </top>
      <bottom/>
      <diagonal/>
    </border>
    <border>
      <left/>
      <right style="thin">
        <color rgb="FF000000"/>
      </right>
      <top style="thin">
        <color rgb="FF000000"/>
      </top>
      <bottom/>
      <diagonal/>
    </border>
    <border>
      <left style="thin">
        <color auto="1"/>
      </left>
      <right style="thin">
        <color auto="1"/>
      </right>
      <top style="thin">
        <color rgb="FF000000"/>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top/>
      <bottom/>
      <diagonal/>
    </border>
    <border>
      <left/>
      <right style="thin">
        <color auto="1"/>
      </right>
      <top style="thin">
        <color auto="1"/>
      </top>
      <bottom/>
      <diagonal/>
    </border>
    <border>
      <left/>
      <right style="thin">
        <color auto="1"/>
      </right>
      <top/>
      <bottom/>
      <diagonal/>
    </border>
    <border>
      <left style="thin">
        <color rgb="FF000000"/>
      </left>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rgb="FF000000"/>
      </left>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auto="1"/>
      </right>
      <top style="thin">
        <color indexed="64"/>
      </top>
      <bottom/>
      <diagonal/>
    </border>
    <border>
      <left style="thin">
        <color indexed="64"/>
      </left>
      <right style="thin">
        <color indexed="64"/>
      </right>
      <top style="thin">
        <color auto="1"/>
      </top>
      <bottom/>
      <diagonal/>
    </border>
    <border>
      <left style="thin">
        <color auto="1"/>
      </left>
      <right style="thin">
        <color rgb="FF000000"/>
      </right>
      <top style="thin">
        <color auto="1"/>
      </top>
      <bottom style="thin">
        <color auto="1"/>
      </bottom>
      <diagonal/>
    </border>
    <border>
      <left/>
      <right/>
      <top style="thin">
        <color theme="1"/>
      </top>
      <bottom/>
      <diagonal/>
    </border>
    <border>
      <left style="thin">
        <color indexed="64"/>
      </left>
      <right style="thin">
        <color rgb="FF000000"/>
      </right>
      <top style="thin">
        <color rgb="FF000000"/>
      </top>
      <bottom/>
      <diagonal/>
    </border>
    <border>
      <left style="thin">
        <color indexed="64"/>
      </left>
      <right style="thin">
        <color rgb="FF000000"/>
      </right>
      <top style="thin">
        <color theme="1"/>
      </top>
      <bottom/>
      <diagonal/>
    </border>
    <border>
      <left/>
      <right/>
      <top style="thin">
        <color theme="1"/>
      </top>
      <bottom style="thin">
        <color theme="1"/>
      </bottom>
      <diagonal/>
    </border>
    <border>
      <left style="thin">
        <color indexed="64"/>
      </left>
      <right style="thin">
        <color rgb="FF000000"/>
      </right>
      <top style="thin">
        <color theme="1"/>
      </top>
      <bottom style="thin">
        <color theme="1"/>
      </bottom>
      <diagonal/>
    </border>
    <border>
      <left/>
      <right style="thin">
        <color theme="1"/>
      </right>
      <top style="thin">
        <color theme="1"/>
      </top>
      <bottom/>
      <diagonal/>
    </border>
    <border>
      <left/>
      <right style="thin">
        <color theme="1"/>
      </right>
      <top style="thin">
        <color theme="1"/>
      </top>
      <bottom style="thin">
        <color theme="1"/>
      </bottom>
      <diagonal/>
    </border>
    <border>
      <left/>
      <right style="thin">
        <color auto="1"/>
      </right>
      <top style="thin">
        <color rgb="FF000000"/>
      </top>
      <bottom/>
      <diagonal/>
    </border>
    <border>
      <left style="thin">
        <color indexed="64"/>
      </left>
      <right style="thin">
        <color indexed="64"/>
      </right>
      <top/>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top/>
      <bottom style="medium">
        <color auto="1"/>
      </bottom>
      <diagonal/>
    </border>
    <border>
      <left/>
      <right/>
      <top style="medium">
        <color auto="1"/>
      </top>
      <bottom style="thin">
        <color auto="1"/>
      </bottom>
      <diagonal/>
    </border>
    <border>
      <left/>
      <right/>
      <top style="medium">
        <color auto="1"/>
      </top>
      <bottom/>
      <diagonal/>
    </border>
    <border>
      <left/>
      <right/>
      <top style="medium">
        <color auto="1"/>
      </top>
      <bottom style="medium">
        <color auto="1"/>
      </bottom>
      <diagonal/>
    </border>
    <border>
      <left style="medium">
        <color rgb="FFC1C1C1"/>
      </left>
      <right/>
      <top/>
      <bottom/>
      <diagonal/>
    </border>
    <border>
      <left style="thin">
        <color auto="1"/>
      </left>
      <right style="thin">
        <color auto="1"/>
      </right>
      <top style="thin">
        <color rgb="FF000000"/>
      </top>
      <bottom style="thin">
        <color rgb="FF000000"/>
      </bottom>
      <diagonal/>
    </border>
    <border>
      <left style="thin">
        <color rgb="FF000000"/>
      </left>
      <right style="thin">
        <color auto="1"/>
      </right>
      <top/>
      <bottom/>
      <diagonal/>
    </border>
    <border>
      <left/>
      <right style="thin">
        <color indexed="64"/>
      </right>
      <top/>
      <bottom style="medium">
        <color auto="1"/>
      </bottom>
      <diagonal/>
    </border>
    <border>
      <left style="thin">
        <color auto="1"/>
      </left>
      <right/>
      <top/>
      <bottom style="medium">
        <color indexed="64"/>
      </bottom>
      <diagonal/>
    </border>
    <border>
      <left/>
      <right style="thin">
        <color indexed="64"/>
      </right>
      <top style="medium">
        <color auto="1"/>
      </top>
      <bottom/>
      <diagonal/>
    </border>
    <border>
      <left style="thin">
        <color indexed="23"/>
      </left>
      <right style="thin">
        <color indexed="23"/>
      </right>
      <top style="thin">
        <color indexed="23"/>
      </top>
      <bottom style="thin">
        <color indexed="23"/>
      </bottom>
      <diagonal/>
    </border>
    <border>
      <left style="thin">
        <color rgb="FF000000"/>
      </left>
      <right style="thin">
        <color rgb="FF000000"/>
      </right>
      <top style="thin">
        <color indexed="64"/>
      </top>
      <bottom style="thin">
        <color rgb="FF000000"/>
      </bottom>
      <diagonal/>
    </border>
    <border>
      <left/>
      <right/>
      <top style="thin">
        <color auto="1"/>
      </top>
      <bottom style="medium">
        <color auto="1"/>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94" fillId="15" borderId="0" applyNumberFormat="0" applyBorder="0" applyAlignment="0" applyProtection="0"/>
    <xf numFmtId="0" fontId="95" fillId="16" borderId="0" applyNumberFormat="0" applyBorder="0" applyAlignment="0" applyProtection="0"/>
    <xf numFmtId="0" fontId="109" fillId="0" borderId="0" applyNumberFormat="0" applyFill="0" applyBorder="0" applyAlignment="0" applyProtection="0"/>
    <xf numFmtId="0" fontId="4" fillId="0" borderId="0"/>
    <xf numFmtId="0" fontId="152" fillId="22" borderId="63" applyNumberFormat="0" applyAlignment="0" applyProtection="0"/>
  </cellStyleXfs>
  <cellXfs count="1166">
    <xf numFmtId="0" fontId="0" fillId="0" borderId="0" xfId="0"/>
    <xf numFmtId="0" fontId="3" fillId="2" borderId="0" xfId="0" applyFont="1" applyFill="1" applyAlignment="1">
      <alignment horizontal="left"/>
    </xf>
    <xf numFmtId="0" fontId="4" fillId="2" borderId="0" xfId="0" applyFont="1" applyFill="1" applyAlignment="1">
      <alignment horizontal="left"/>
    </xf>
    <xf numFmtId="0" fontId="5" fillId="2" borderId="0" xfId="0" applyFont="1" applyFill="1" applyAlignment="1">
      <alignment horizontal="left"/>
    </xf>
    <xf numFmtId="0" fontId="5" fillId="2" borderId="1" xfId="0" applyFont="1" applyFill="1" applyBorder="1" applyAlignment="1">
      <alignment horizontal="left" vertical="top" wrapText="1"/>
    </xf>
    <xf numFmtId="0" fontId="7" fillId="3" borderId="2" xfId="0" applyFont="1" applyFill="1" applyBorder="1" applyAlignment="1">
      <alignment horizontal="center"/>
    </xf>
    <xf numFmtId="0" fontId="8" fillId="2" borderId="3" xfId="0" applyFont="1" applyFill="1" applyBorder="1" applyAlignment="1">
      <alignment horizontal="right" wrapText="1"/>
    </xf>
    <xf numFmtId="0" fontId="9" fillId="2" borderId="0" xfId="0" applyFont="1" applyFill="1"/>
    <xf numFmtId="0" fontId="10" fillId="2" borderId="0" xfId="0" applyFont="1" applyFill="1"/>
    <xf numFmtId="0" fontId="8" fillId="2" borderId="4" xfId="0" applyFont="1" applyFill="1" applyBorder="1" applyAlignment="1">
      <alignment horizontal="right" wrapText="1"/>
    </xf>
    <xf numFmtId="165" fontId="8" fillId="2" borderId="4" xfId="0" applyNumberFormat="1" applyFont="1" applyFill="1" applyBorder="1" applyAlignment="1">
      <alignment horizontal="center" wrapText="1"/>
    </xf>
    <xf numFmtId="0" fontId="2" fillId="2" borderId="0" xfId="0" applyFont="1" applyFill="1"/>
    <xf numFmtId="0" fontId="10" fillId="2" borderId="0" xfId="0" applyFont="1" applyFill="1" applyAlignment="1">
      <alignment wrapText="1"/>
    </xf>
    <xf numFmtId="0" fontId="8" fillId="2" borderId="0" xfId="0" applyFont="1" applyFill="1" applyAlignment="1">
      <alignment horizontal="left"/>
    </xf>
    <xf numFmtId="0" fontId="17" fillId="4" borderId="0" xfId="0" applyFont="1" applyFill="1" applyAlignment="1">
      <alignment horizontal="left"/>
    </xf>
    <xf numFmtId="0" fontId="5" fillId="4" borderId="0" xfId="0" applyFont="1" applyFill="1" applyAlignment="1">
      <alignment horizontal="left"/>
    </xf>
    <xf numFmtId="0" fontId="18" fillId="4" borderId="0" xfId="0" applyFont="1" applyFill="1"/>
    <xf numFmtId="0" fontId="4" fillId="3" borderId="13" xfId="0" applyFont="1" applyFill="1" applyBorder="1" applyAlignment="1">
      <alignment horizontal="right" wrapText="1"/>
    </xf>
    <xf numFmtId="0" fontId="4" fillId="3" borderId="14" xfId="0" applyFont="1" applyFill="1" applyBorder="1" applyAlignment="1">
      <alignment horizontal="right" wrapText="1"/>
    </xf>
    <xf numFmtId="0" fontId="11" fillId="2" borderId="4" xfId="0" applyFont="1" applyFill="1" applyBorder="1" applyAlignment="1">
      <alignment horizontal="left" vertical="top" wrapText="1"/>
    </xf>
    <xf numFmtId="0" fontId="9" fillId="2" borderId="4" xfId="0" applyFont="1" applyFill="1" applyBorder="1" applyAlignment="1">
      <alignment horizontal="left" vertical="top" wrapText="1"/>
    </xf>
    <xf numFmtId="0" fontId="4" fillId="4" borderId="0" xfId="0" applyFont="1" applyFill="1" applyAlignment="1">
      <alignment horizontal="left"/>
    </xf>
    <xf numFmtId="0" fontId="9" fillId="4" borderId="0" xfId="0" applyFont="1" applyFill="1"/>
    <xf numFmtId="0" fontId="8" fillId="4" borderId="0" xfId="0" applyFont="1" applyFill="1" applyAlignment="1">
      <alignment horizontal="left"/>
    </xf>
    <xf numFmtId="0" fontId="0" fillId="4" borderId="0" xfId="0" applyFill="1"/>
    <xf numFmtId="0" fontId="0" fillId="2" borderId="0" xfId="0" applyFill="1"/>
    <xf numFmtId="0" fontId="4" fillId="3" borderId="5" xfId="0" applyFont="1" applyFill="1" applyBorder="1" applyAlignment="1">
      <alignment horizontal="center" wrapText="1"/>
    </xf>
    <xf numFmtId="0" fontId="4" fillId="2" borderId="0" xfId="0" applyFont="1" applyFill="1" applyAlignment="1">
      <alignment horizontal="center" wrapText="1"/>
    </xf>
    <xf numFmtId="0" fontId="7" fillId="2" borderId="15" xfId="0" applyFont="1" applyFill="1" applyBorder="1" applyAlignment="1">
      <alignment horizontal="left" vertical="top" wrapText="1"/>
    </xf>
    <xf numFmtId="3" fontId="11" fillId="6" borderId="2" xfId="0" applyNumberFormat="1" applyFont="1" applyFill="1" applyBorder="1"/>
    <xf numFmtId="0" fontId="4" fillId="2" borderId="15" xfId="0" applyFont="1" applyFill="1" applyBorder="1" applyAlignment="1">
      <alignment horizontal="left" vertical="top" wrapText="1"/>
    </xf>
    <xf numFmtId="167" fontId="27" fillId="2" borderId="0" xfId="2" applyNumberFormat="1" applyFont="1" applyFill="1" applyBorder="1"/>
    <xf numFmtId="167" fontId="0" fillId="2" borderId="0" xfId="2" applyNumberFormat="1" applyFont="1" applyFill="1" applyBorder="1"/>
    <xf numFmtId="3" fontId="9" fillId="2" borderId="2" xfId="0" applyNumberFormat="1" applyFont="1" applyFill="1" applyBorder="1" applyAlignment="1">
      <alignment horizontal="right" vertical="center"/>
    </xf>
    <xf numFmtId="0" fontId="28" fillId="4" borderId="0" xfId="0" applyFont="1" applyFill="1"/>
    <xf numFmtId="167" fontId="2" fillId="2" borderId="0" xfId="2" applyNumberFormat="1" applyFont="1" applyFill="1" applyBorder="1"/>
    <xf numFmtId="0" fontId="9" fillId="2" borderId="15" xfId="0" applyFont="1" applyFill="1" applyBorder="1" applyAlignment="1">
      <alignment horizontal="left" vertical="top" wrapText="1"/>
    </xf>
    <xf numFmtId="0" fontId="9" fillId="4" borderId="0" xfId="0" applyFont="1" applyFill="1" applyAlignment="1">
      <alignment horizontal="left" vertical="center"/>
    </xf>
    <xf numFmtId="0" fontId="8" fillId="4" borderId="0" xfId="0" applyFont="1" applyFill="1" applyAlignment="1">
      <alignment horizontal="left" wrapText="1"/>
    </xf>
    <xf numFmtId="0" fontId="16" fillId="8" borderId="0" xfId="0" applyFont="1" applyFill="1"/>
    <xf numFmtId="0" fontId="24" fillId="4" borderId="0" xfId="0" applyFont="1" applyFill="1"/>
    <xf numFmtId="0" fontId="7" fillId="3" borderId="2" xfId="0" applyFont="1" applyFill="1" applyBorder="1" applyAlignment="1">
      <alignment horizontal="right" wrapText="1"/>
    </xf>
    <xf numFmtId="0" fontId="7" fillId="2" borderId="0" xfId="0" applyFont="1" applyFill="1" applyAlignment="1">
      <alignment horizontal="right" wrapText="1"/>
    </xf>
    <xf numFmtId="0" fontId="2" fillId="4" borderId="0" xfId="0" applyFont="1" applyFill="1"/>
    <xf numFmtId="0" fontId="4" fillId="2" borderId="2" xfId="0" applyFont="1" applyFill="1" applyBorder="1" applyAlignment="1">
      <alignment horizontal="left" vertical="top" wrapText="1"/>
    </xf>
    <xf numFmtId="0" fontId="27" fillId="4" borderId="0" xfId="0" applyFont="1" applyFill="1"/>
    <xf numFmtId="168" fontId="4" fillId="2" borderId="0" xfId="0" applyNumberFormat="1" applyFont="1" applyFill="1" applyAlignment="1">
      <alignment horizontal="right"/>
    </xf>
    <xf numFmtId="168" fontId="4" fillId="2" borderId="0" xfId="0" applyNumberFormat="1" applyFont="1" applyFill="1" applyAlignment="1">
      <alignment horizontal="right" wrapText="1"/>
    </xf>
    <xf numFmtId="0" fontId="9" fillId="2" borderId="2" xfId="0" applyFont="1" applyFill="1" applyBorder="1" applyAlignment="1">
      <alignment horizontal="left" vertical="top" wrapText="1"/>
    </xf>
    <xf numFmtId="165" fontId="0" fillId="2" borderId="0" xfId="0" applyNumberFormat="1" applyFill="1"/>
    <xf numFmtId="0" fontId="32" fillId="3" borderId="4" xfId="0" applyFont="1" applyFill="1" applyBorder="1" applyAlignment="1">
      <alignment horizontal="center" wrapText="1"/>
    </xf>
    <xf numFmtId="0" fontId="32" fillId="3" borderId="4" xfId="0" applyFont="1" applyFill="1" applyBorder="1" applyAlignment="1">
      <alignment horizontal="center" vertical="top" wrapText="1"/>
    </xf>
    <xf numFmtId="169" fontId="8" fillId="0" borderId="4" xfId="0" applyNumberFormat="1" applyFont="1" applyBorder="1" applyAlignment="1">
      <alignment horizontal="right" wrapText="1"/>
    </xf>
    <xf numFmtId="0" fontId="34" fillId="4" borderId="0" xfId="0" applyFont="1" applyFill="1"/>
    <xf numFmtId="169" fontId="0" fillId="4" borderId="0" xfId="0" applyNumberFormat="1" applyFill="1"/>
    <xf numFmtId="0" fontId="35" fillId="2" borderId="0" xfId="0" applyFont="1" applyFill="1"/>
    <xf numFmtId="0" fontId="5" fillId="4" borderId="19" xfId="0" applyFont="1" applyFill="1" applyBorder="1" applyAlignment="1">
      <alignment horizontal="left"/>
    </xf>
    <xf numFmtId="0" fontId="32" fillId="3" borderId="17" xfId="0" applyFont="1" applyFill="1" applyBorder="1" applyAlignment="1">
      <alignment horizontal="center" wrapText="1"/>
    </xf>
    <xf numFmtId="0" fontId="32" fillId="3" borderId="13" xfId="0" applyFont="1" applyFill="1" applyBorder="1" applyAlignment="1">
      <alignment horizontal="center" wrapText="1"/>
    </xf>
    <xf numFmtId="0" fontId="18" fillId="2" borderId="0" xfId="0" applyFont="1" applyFill="1"/>
    <xf numFmtId="0" fontId="19" fillId="2" borderId="0" xfId="0" applyFont="1" applyFill="1"/>
    <xf numFmtId="0" fontId="37" fillId="2" borderId="0" xfId="0" applyFont="1" applyFill="1"/>
    <xf numFmtId="0" fontId="32" fillId="3" borderId="5" xfId="0" applyFont="1" applyFill="1" applyBorder="1" applyAlignment="1">
      <alignment horizontal="center" wrapText="1"/>
    </xf>
    <xf numFmtId="0" fontId="32" fillId="3" borderId="18" xfId="0" applyFont="1" applyFill="1" applyBorder="1" applyAlignment="1">
      <alignment horizontal="center" wrapText="1"/>
    </xf>
    <xf numFmtId="0" fontId="39" fillId="2" borderId="0" xfId="0" applyFont="1" applyFill="1"/>
    <xf numFmtId="0" fontId="0" fillId="2" borderId="20" xfId="0" applyFill="1" applyBorder="1" applyAlignment="1">
      <alignment horizontal="right" vertical="center"/>
    </xf>
    <xf numFmtId="9" fontId="39" fillId="2" borderId="0" xfId="2" applyFont="1" applyFill="1"/>
    <xf numFmtId="9" fontId="18" fillId="2" borderId="0" xfId="0" applyNumberFormat="1" applyFont="1" applyFill="1"/>
    <xf numFmtId="9" fontId="18" fillId="2" borderId="0" xfId="2" applyFont="1" applyFill="1"/>
    <xf numFmtId="3" fontId="8" fillId="2" borderId="4" xfId="0" applyNumberFormat="1" applyFont="1" applyFill="1" applyBorder="1" applyAlignment="1">
      <alignment horizontal="right" wrapText="1"/>
    </xf>
    <xf numFmtId="0" fontId="8" fillId="2" borderId="5" xfId="0" applyFont="1" applyFill="1" applyBorder="1" applyAlignment="1">
      <alignment horizontal="right" wrapText="1"/>
    </xf>
    <xf numFmtId="3" fontId="8" fillId="2" borderId="5" xfId="0" applyNumberFormat="1" applyFont="1" applyFill="1" applyBorder="1" applyAlignment="1">
      <alignment horizontal="right" wrapText="1"/>
    </xf>
    <xf numFmtId="0" fontId="8" fillId="2" borderId="21" xfId="0" applyFont="1" applyFill="1" applyBorder="1" applyAlignment="1">
      <alignment horizontal="right" wrapText="1"/>
    </xf>
    <xf numFmtId="3" fontId="8" fillId="2" borderId="22" xfId="0" applyNumberFormat="1" applyFont="1" applyFill="1" applyBorder="1" applyAlignment="1">
      <alignment horizontal="right" wrapText="1"/>
    </xf>
    <xf numFmtId="0" fontId="4" fillId="2" borderId="3" xfId="0" applyFont="1" applyFill="1" applyBorder="1" applyAlignment="1">
      <alignment horizontal="right" wrapText="1"/>
    </xf>
    <xf numFmtId="3" fontId="8" fillId="2" borderId="3" xfId="0" applyNumberFormat="1" applyFont="1" applyFill="1" applyBorder="1" applyAlignment="1">
      <alignment horizontal="right" wrapText="1"/>
    </xf>
    <xf numFmtId="1" fontId="5" fillId="4" borderId="0" xfId="0" applyNumberFormat="1" applyFont="1" applyFill="1" applyAlignment="1">
      <alignment horizontal="left"/>
    </xf>
    <xf numFmtId="0" fontId="5" fillId="4" borderId="0" xfId="0" applyFont="1" applyFill="1" applyAlignment="1">
      <alignment horizontal="center"/>
    </xf>
    <xf numFmtId="0" fontId="0" fillId="0" borderId="0" xfId="0" applyAlignment="1">
      <alignment vertical="top"/>
    </xf>
    <xf numFmtId="0" fontId="32" fillId="0" borderId="0" xfId="0" applyFont="1" applyAlignment="1">
      <alignment horizontal="left" wrapText="1"/>
    </xf>
    <xf numFmtId="1" fontId="32" fillId="0" borderId="0" xfId="0" applyNumberFormat="1" applyFont="1" applyAlignment="1">
      <alignment horizontal="left" wrapText="1"/>
    </xf>
    <xf numFmtId="0" fontId="41" fillId="3" borderId="4" xfId="0" applyFont="1" applyFill="1" applyBorder="1" applyAlignment="1">
      <alignment horizontal="center" wrapText="1"/>
    </xf>
    <xf numFmtId="1" fontId="41" fillId="3" borderId="4" xfId="0" applyNumberFormat="1" applyFont="1" applyFill="1" applyBorder="1" applyAlignment="1">
      <alignment horizontal="center" wrapText="1"/>
    </xf>
    <xf numFmtId="0" fontId="41" fillId="3" borderId="23" xfId="0" applyFont="1" applyFill="1" applyBorder="1" applyAlignment="1">
      <alignment horizontal="left" wrapText="1"/>
    </xf>
    <xf numFmtId="0" fontId="41" fillId="3" borderId="23" xfId="0" applyFont="1" applyFill="1" applyBorder="1" applyAlignment="1">
      <alignment horizontal="center" wrapText="1"/>
    </xf>
    <xf numFmtId="1" fontId="41" fillId="3" borderId="24" xfId="0" applyNumberFormat="1" applyFont="1" applyFill="1" applyBorder="1" applyAlignment="1">
      <alignment horizontal="center" wrapText="1"/>
    </xf>
    <xf numFmtId="0" fontId="42" fillId="4" borderId="0" xfId="0" applyFont="1" applyFill="1"/>
    <xf numFmtId="0" fontId="8" fillId="0" borderId="4" xfId="0" applyFont="1" applyBorder="1" applyAlignment="1">
      <alignment horizontal="left" wrapText="1"/>
    </xf>
    <xf numFmtId="1" fontId="4" fillId="2" borderId="25" xfId="0" applyNumberFormat="1" applyFont="1" applyFill="1" applyBorder="1"/>
    <xf numFmtId="165" fontId="8" fillId="0" borderId="4" xfId="0" applyNumberFormat="1" applyFont="1" applyBorder="1" applyAlignment="1">
      <alignment horizontal="right" wrapText="1"/>
    </xf>
    <xf numFmtId="0" fontId="18" fillId="4" borderId="0" xfId="0" applyFont="1" applyFill="1" applyAlignment="1">
      <alignment horizontal="center"/>
    </xf>
    <xf numFmtId="1" fontId="8" fillId="0" borderId="4" xfId="0" applyNumberFormat="1" applyFont="1" applyBorder="1" applyAlignment="1">
      <alignment horizontal="right" wrapText="1"/>
    </xf>
    <xf numFmtId="1" fontId="4" fillId="0" borderId="2" xfId="0" applyNumberFormat="1" applyFont="1" applyBorder="1"/>
    <xf numFmtId="0" fontId="43" fillId="4" borderId="0" xfId="0" applyFont="1" applyFill="1"/>
    <xf numFmtId="0" fontId="4" fillId="0" borderId="4" xfId="0" applyFont="1" applyBorder="1" applyAlignment="1">
      <alignment horizontal="left" wrapText="1"/>
    </xf>
    <xf numFmtId="0" fontId="32" fillId="9" borderId="26" xfId="0" applyFont="1" applyFill="1" applyBorder="1" applyAlignment="1">
      <alignment horizontal="left" wrapText="1"/>
    </xf>
    <xf numFmtId="0" fontId="32" fillId="9" borderId="27" xfId="0" applyFont="1" applyFill="1" applyBorder="1" applyAlignment="1">
      <alignment horizontal="left" wrapText="1"/>
    </xf>
    <xf numFmtId="165" fontId="32" fillId="9" borderId="7" xfId="0" applyNumberFormat="1" applyFont="1" applyFill="1" applyBorder="1" applyAlignment="1">
      <alignment horizontal="left" wrapText="1"/>
    </xf>
    <xf numFmtId="0" fontId="8" fillId="0" borderId="4" xfId="0" applyFont="1" applyBorder="1" applyAlignment="1">
      <alignment horizontal="left"/>
    </xf>
    <xf numFmtId="1" fontId="8" fillId="0" borderId="13" xfId="0" applyNumberFormat="1" applyFont="1" applyBorder="1" applyAlignment="1">
      <alignment horizontal="right" wrapText="1"/>
    </xf>
    <xf numFmtId="0" fontId="4" fillId="0" borderId="4" xfId="0" applyFont="1" applyBorder="1" applyAlignment="1">
      <alignment horizontal="left"/>
    </xf>
    <xf numFmtId="1" fontId="4" fillId="0" borderId="4" xfId="0" applyNumberFormat="1" applyFont="1" applyBorder="1" applyAlignment="1">
      <alignment horizontal="right" wrapText="1"/>
    </xf>
    <xf numFmtId="0" fontId="41" fillId="9" borderId="26" xfId="0" applyFont="1" applyFill="1" applyBorder="1" applyAlignment="1">
      <alignment horizontal="left" wrapText="1"/>
    </xf>
    <xf numFmtId="1" fontId="41" fillId="9" borderId="27" xfId="0" applyNumberFormat="1" applyFont="1" applyFill="1" applyBorder="1" applyAlignment="1">
      <alignment horizontal="left" wrapText="1"/>
    </xf>
    <xf numFmtId="1" fontId="41" fillId="9" borderId="7" xfId="0" applyNumberFormat="1" applyFont="1" applyFill="1" applyBorder="1" applyAlignment="1">
      <alignment horizontal="left" wrapText="1"/>
    </xf>
    <xf numFmtId="165" fontId="4" fillId="0" borderId="4" xfId="0" applyNumberFormat="1" applyFont="1" applyBorder="1" applyAlignment="1">
      <alignment horizontal="right" wrapText="1"/>
    </xf>
    <xf numFmtId="0" fontId="42" fillId="2" borderId="0" xfId="0" applyFont="1" applyFill="1" applyAlignment="1">
      <alignment horizontal="center"/>
    </xf>
    <xf numFmtId="0" fontId="42" fillId="2" borderId="0" xfId="0" quotePrefix="1" applyFont="1" applyFill="1" applyAlignment="1">
      <alignment horizontal="center"/>
    </xf>
    <xf numFmtId="1" fontId="44" fillId="0" borderId="4" xfId="0" applyNumberFormat="1" applyFont="1" applyBorder="1" applyAlignment="1">
      <alignment horizontal="right" wrapText="1"/>
    </xf>
    <xf numFmtId="0" fontId="32" fillId="9" borderId="25" xfId="0" applyFont="1" applyFill="1" applyBorder="1" applyAlignment="1">
      <alignment horizontal="left" wrapText="1"/>
    </xf>
    <xf numFmtId="1" fontId="32" fillId="9" borderId="25" xfId="0" applyNumberFormat="1" applyFont="1" applyFill="1" applyBorder="1" applyAlignment="1">
      <alignment horizontal="left" wrapText="1"/>
    </xf>
    <xf numFmtId="0" fontId="8" fillId="0" borderId="3" xfId="0" applyFont="1" applyBorder="1" applyAlignment="1">
      <alignment horizontal="left"/>
    </xf>
    <xf numFmtId="1" fontId="8" fillId="0" borderId="3" xfId="0" applyNumberFormat="1" applyFont="1" applyBorder="1" applyAlignment="1">
      <alignment horizontal="right" wrapText="1"/>
    </xf>
    <xf numFmtId="0" fontId="37" fillId="2" borderId="0" xfId="0" applyFont="1" applyFill="1" applyAlignment="1">
      <alignment horizontal="center"/>
    </xf>
    <xf numFmtId="0" fontId="41" fillId="9" borderId="25" xfId="0" applyFont="1" applyFill="1" applyBorder="1" applyAlignment="1">
      <alignment horizontal="left" wrapText="1"/>
    </xf>
    <xf numFmtId="1" fontId="18" fillId="2" borderId="0" xfId="0" applyNumberFormat="1" applyFont="1" applyFill="1"/>
    <xf numFmtId="3" fontId="18" fillId="2" borderId="0" xfId="0" applyNumberFormat="1" applyFont="1" applyFill="1" applyAlignment="1">
      <alignment horizontal="center"/>
    </xf>
    <xf numFmtId="0" fontId="9" fillId="0" borderId="0" xfId="0" applyFont="1"/>
    <xf numFmtId="0" fontId="9" fillId="4" borderId="0" xfId="0" applyFont="1" applyFill="1" applyAlignment="1">
      <alignment horizontal="left" vertical="justify"/>
    </xf>
    <xf numFmtId="0" fontId="18" fillId="2" borderId="0" xfId="0" applyFont="1" applyFill="1" applyAlignment="1">
      <alignment horizontal="center"/>
    </xf>
    <xf numFmtId="0" fontId="45" fillId="4" borderId="0" xfId="0" applyFont="1" applyFill="1"/>
    <xf numFmtId="0" fontId="47" fillId="4" borderId="0" xfId="0" applyFont="1" applyFill="1"/>
    <xf numFmtId="0" fontId="31" fillId="2" borderId="0" xfId="0" applyFont="1" applyFill="1" applyAlignment="1">
      <alignment vertical="top"/>
    </xf>
    <xf numFmtId="0" fontId="4" fillId="4" borderId="0" xfId="0" applyFont="1" applyFill="1"/>
    <xf numFmtId="0" fontId="8" fillId="2" borderId="0" xfId="0" applyFont="1" applyFill="1" applyAlignment="1">
      <alignment horizontal="left" wrapText="1"/>
    </xf>
    <xf numFmtId="0" fontId="8" fillId="2" borderId="0" xfId="0" applyFont="1" applyFill="1" applyAlignment="1">
      <alignment horizontal="right" wrapText="1"/>
    </xf>
    <xf numFmtId="0" fontId="31" fillId="4" borderId="0" xfId="0" applyFont="1" applyFill="1"/>
    <xf numFmtId="0" fontId="3" fillId="4" borderId="0" xfId="0" applyFont="1" applyFill="1"/>
    <xf numFmtId="0" fontId="4" fillId="3" borderId="4" xfId="0" applyFont="1" applyFill="1" applyBorder="1" applyAlignment="1">
      <alignment horizontal="center" wrapText="1"/>
    </xf>
    <xf numFmtId="0" fontId="7" fillId="3" borderId="4" xfId="0" applyFont="1" applyFill="1" applyBorder="1" applyAlignment="1">
      <alignment horizontal="left" wrapText="1"/>
    </xf>
    <xf numFmtId="0" fontId="48" fillId="2" borderId="0" xfId="0" applyFont="1" applyFill="1"/>
    <xf numFmtId="0" fontId="31" fillId="2" borderId="0" xfId="0" applyFont="1" applyFill="1"/>
    <xf numFmtId="0" fontId="7" fillId="2" borderId="2" xfId="0" applyFont="1" applyFill="1" applyBorder="1" applyAlignment="1">
      <alignment horizontal="left" vertical="top" wrapText="1"/>
    </xf>
    <xf numFmtId="0" fontId="9" fillId="2" borderId="0" xfId="0" applyFont="1" applyFill="1" applyAlignment="1">
      <alignment wrapText="1"/>
    </xf>
    <xf numFmtId="0" fontId="33" fillId="2" borderId="0" xfId="0" applyFont="1" applyFill="1"/>
    <xf numFmtId="0" fontId="4" fillId="2" borderId="4" xfId="0" applyFont="1" applyFill="1" applyBorder="1" applyAlignment="1">
      <alignment horizontal="left" vertical="top" wrapText="1"/>
    </xf>
    <xf numFmtId="169" fontId="4" fillId="0" borderId="4" xfId="0" applyNumberFormat="1" applyFont="1" applyBorder="1" applyAlignment="1">
      <alignment horizontal="right" wrapText="1"/>
    </xf>
    <xf numFmtId="169" fontId="0" fillId="2" borderId="0" xfId="0" applyNumberFormat="1" applyFill="1"/>
    <xf numFmtId="169" fontId="27" fillId="2" borderId="0" xfId="0" applyNumberFormat="1" applyFont="1" applyFill="1"/>
    <xf numFmtId="0" fontId="35" fillId="11" borderId="0" xfId="0" applyFont="1" applyFill="1"/>
    <xf numFmtId="0" fontId="17" fillId="2" borderId="0" xfId="0" applyFont="1" applyFill="1" applyAlignment="1">
      <alignment horizontal="left"/>
    </xf>
    <xf numFmtId="0" fontId="5" fillId="2" borderId="0" xfId="0" applyFont="1" applyFill="1" applyAlignment="1">
      <alignment horizontal="center"/>
    </xf>
    <xf numFmtId="0" fontId="52" fillId="2" borderId="0" xfId="0" applyFont="1" applyFill="1" applyAlignment="1">
      <alignment horizontal="left"/>
    </xf>
    <xf numFmtId="0" fontId="53" fillId="2" borderId="0" xfId="0" applyFont="1" applyFill="1" applyAlignment="1">
      <alignment horizontal="left"/>
    </xf>
    <xf numFmtId="0" fontId="32" fillId="2" borderId="0" xfId="0" applyFont="1" applyFill="1" applyAlignment="1">
      <alignment horizontal="left" wrapText="1"/>
    </xf>
    <xf numFmtId="0" fontId="54" fillId="2" borderId="0" xfId="0" applyFont="1" applyFill="1"/>
    <xf numFmtId="0" fontId="7" fillId="12" borderId="31" xfId="0" applyFont="1" applyFill="1" applyBorder="1" applyAlignment="1">
      <alignment vertical="top" wrapText="1"/>
    </xf>
    <xf numFmtId="0" fontId="7" fillId="12" borderId="32" xfId="0" applyFont="1" applyFill="1" applyBorder="1" applyAlignment="1">
      <alignment horizontal="center" vertical="center" wrapText="1"/>
    </xf>
    <xf numFmtId="0" fontId="7" fillId="12" borderId="33" xfId="0" applyFont="1" applyFill="1" applyBorder="1" applyAlignment="1">
      <alignment horizontal="center" vertical="center" wrapText="1"/>
    </xf>
    <xf numFmtId="49" fontId="7" fillId="12" borderId="33" xfId="0" applyNumberFormat="1" applyFont="1" applyFill="1" applyBorder="1" applyAlignment="1">
      <alignment horizontal="center" vertical="center" wrapText="1"/>
    </xf>
    <xf numFmtId="49" fontId="7" fillId="12" borderId="32" xfId="0" applyNumberFormat="1" applyFont="1" applyFill="1" applyBorder="1" applyAlignment="1">
      <alignment horizontal="center" vertical="center" wrapText="1"/>
    </xf>
    <xf numFmtId="49" fontId="7" fillId="12" borderId="29" xfId="0" applyNumberFormat="1" applyFont="1" applyFill="1" applyBorder="1" applyAlignment="1">
      <alignment horizontal="center" vertical="center" wrapText="1"/>
    </xf>
    <xf numFmtId="0" fontId="43" fillId="2" borderId="0" xfId="0" applyFont="1" applyFill="1"/>
    <xf numFmtId="0" fontId="7" fillId="12" borderId="28" xfId="0" applyFont="1" applyFill="1" applyBorder="1" applyAlignment="1">
      <alignment vertical="top" wrapText="1"/>
    </xf>
    <xf numFmtId="0" fontId="7" fillId="12" borderId="34" xfId="0" applyFont="1" applyFill="1" applyBorder="1" applyAlignment="1">
      <alignment horizontal="center" vertical="center" wrapText="1"/>
    </xf>
    <xf numFmtId="0" fontId="7" fillId="12" borderId="0" xfId="0" applyFont="1" applyFill="1" applyAlignment="1">
      <alignment horizontal="center" vertical="center" wrapText="1"/>
    </xf>
    <xf numFmtId="49" fontId="7" fillId="12" borderId="0" xfId="0" applyNumberFormat="1" applyFont="1" applyFill="1" applyAlignment="1">
      <alignment horizontal="center" vertical="center" wrapText="1"/>
    </xf>
    <xf numFmtId="49" fontId="7" fillId="12" borderId="34" xfId="0" applyNumberFormat="1" applyFont="1" applyFill="1" applyBorder="1" applyAlignment="1">
      <alignment horizontal="center" vertical="center" wrapText="1"/>
    </xf>
    <xf numFmtId="49" fontId="7" fillId="12" borderId="30" xfId="0" applyNumberFormat="1" applyFont="1" applyFill="1" applyBorder="1" applyAlignment="1">
      <alignment horizontal="center" vertical="center" wrapText="1"/>
    </xf>
    <xf numFmtId="0" fontId="7" fillId="12" borderId="35" xfId="0" applyFont="1" applyFill="1" applyBorder="1" applyAlignment="1">
      <alignment vertical="top" wrapText="1"/>
    </xf>
    <xf numFmtId="0" fontId="7" fillId="12" borderId="36" xfId="0" applyFont="1" applyFill="1" applyBorder="1" applyAlignment="1">
      <alignment horizontal="center" vertical="center" wrapText="1"/>
    </xf>
    <xf numFmtId="0" fontId="7" fillId="12" borderId="1" xfId="0" applyFont="1" applyFill="1" applyBorder="1" applyAlignment="1">
      <alignment horizontal="center" vertical="center" wrapText="1"/>
    </xf>
    <xf numFmtId="49" fontId="7" fillId="12" borderId="1" xfId="0" applyNumberFormat="1" applyFont="1" applyFill="1" applyBorder="1" applyAlignment="1">
      <alignment horizontal="center" vertical="center" wrapText="1"/>
    </xf>
    <xf numFmtId="49" fontId="7" fillId="12" borderId="36" xfId="0" applyNumberFormat="1" applyFont="1" applyFill="1" applyBorder="1" applyAlignment="1">
      <alignment horizontal="center" vertical="center" wrapText="1"/>
    </xf>
    <xf numFmtId="49" fontId="7" fillId="12" borderId="37" xfId="0" applyNumberFormat="1" applyFont="1" applyFill="1" applyBorder="1" applyAlignment="1">
      <alignment horizontal="center" vertical="center" wrapText="1"/>
    </xf>
    <xf numFmtId="0" fontId="4" fillId="2" borderId="38" xfId="0" applyFont="1" applyFill="1" applyBorder="1" applyAlignment="1">
      <alignment horizontal="left" vertical="top" wrapText="1"/>
    </xf>
    <xf numFmtId="0" fontId="4" fillId="2" borderId="32" xfId="0" applyFont="1" applyFill="1" applyBorder="1" applyAlignment="1">
      <alignment horizontal="center" vertical="center" wrapText="1"/>
    </xf>
    <xf numFmtId="0" fontId="4" fillId="2" borderId="33" xfId="0" applyFont="1" applyFill="1" applyBorder="1" applyAlignment="1">
      <alignment horizontal="center" vertical="center" wrapText="1"/>
    </xf>
    <xf numFmtId="49" fontId="4" fillId="2" borderId="33" xfId="0" applyNumberFormat="1" applyFont="1" applyFill="1" applyBorder="1" applyAlignment="1">
      <alignment horizontal="center" vertical="center" wrapText="1"/>
    </xf>
    <xf numFmtId="49" fontId="4" fillId="2" borderId="32" xfId="0" applyNumberFormat="1" applyFont="1" applyFill="1" applyBorder="1" applyAlignment="1">
      <alignment horizontal="center" vertical="center" wrapText="1"/>
    </xf>
    <xf numFmtId="49" fontId="4" fillId="2" borderId="29" xfId="0" applyNumberFormat="1" applyFont="1" applyFill="1" applyBorder="1" applyAlignment="1">
      <alignment horizontal="center" vertical="center" wrapText="1"/>
    </xf>
    <xf numFmtId="0" fontId="7" fillId="2" borderId="34" xfId="0" applyFont="1" applyFill="1" applyBorder="1" applyAlignment="1">
      <alignment vertical="top" wrapText="1"/>
    </xf>
    <xf numFmtId="0" fontId="4" fillId="2" borderId="34" xfId="0" applyFont="1" applyFill="1" applyBorder="1" applyAlignment="1">
      <alignment horizontal="center" vertical="center" wrapText="1"/>
    </xf>
    <xf numFmtId="0" fontId="4" fillId="2" borderId="0" xfId="0" applyFont="1" applyFill="1" applyAlignment="1">
      <alignment horizontal="center" vertical="center" wrapText="1"/>
    </xf>
    <xf numFmtId="49" fontId="4" fillId="2" borderId="0" xfId="0" applyNumberFormat="1" applyFont="1" applyFill="1" applyAlignment="1">
      <alignment horizontal="center" vertical="center" wrapText="1"/>
    </xf>
    <xf numFmtId="49" fontId="4" fillId="2" borderId="34" xfId="0" applyNumberFormat="1" applyFont="1" applyFill="1" applyBorder="1" applyAlignment="1">
      <alignment horizontal="center" vertical="center" wrapText="1"/>
    </xf>
    <xf numFmtId="49" fontId="4" fillId="2" borderId="30" xfId="0" applyNumberFormat="1"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2" borderId="36" xfId="0" applyNumberFormat="1" applyFont="1" applyFill="1" applyBorder="1" applyAlignment="1">
      <alignment horizontal="center" vertical="center" wrapText="1"/>
    </xf>
    <xf numFmtId="49" fontId="4" fillId="2" borderId="37" xfId="0" applyNumberFormat="1" applyFont="1" applyFill="1" applyBorder="1" applyAlignment="1">
      <alignment horizontal="center" vertical="center" wrapText="1"/>
    </xf>
    <xf numFmtId="0" fontId="4" fillId="12" borderId="32" xfId="0" applyFont="1" applyFill="1" applyBorder="1" applyAlignment="1">
      <alignment vertical="top" wrapText="1"/>
    </xf>
    <xf numFmtId="0" fontId="4" fillId="12" borderId="32" xfId="0" applyFont="1" applyFill="1" applyBorder="1" applyAlignment="1">
      <alignment horizontal="center" vertical="center" wrapText="1"/>
    </xf>
    <xf numFmtId="0" fontId="4" fillId="12" borderId="33" xfId="0" applyFont="1" applyFill="1" applyBorder="1" applyAlignment="1">
      <alignment horizontal="center" vertical="center" wrapText="1"/>
    </xf>
    <xf numFmtId="49" fontId="4" fillId="12" borderId="33" xfId="0" applyNumberFormat="1" applyFont="1" applyFill="1" applyBorder="1" applyAlignment="1">
      <alignment horizontal="center" vertical="center" wrapText="1"/>
    </xf>
    <xf numFmtId="49" fontId="4" fillId="12" borderId="32" xfId="0" applyNumberFormat="1" applyFont="1" applyFill="1" applyBorder="1" applyAlignment="1">
      <alignment horizontal="center" vertical="center" wrapText="1"/>
    </xf>
    <xf numFmtId="49" fontId="4" fillId="12" borderId="29" xfId="0" applyNumberFormat="1" applyFont="1" applyFill="1" applyBorder="1" applyAlignment="1">
      <alignment horizontal="center" vertical="center" wrapText="1"/>
    </xf>
    <xf numFmtId="0" fontId="4" fillId="12" borderId="36" xfId="0" applyFont="1" applyFill="1" applyBorder="1" applyAlignment="1">
      <alignment vertical="top" wrapText="1"/>
    </xf>
    <xf numFmtId="0" fontId="4" fillId="12" borderId="36" xfId="0" applyFont="1" applyFill="1" applyBorder="1" applyAlignment="1">
      <alignment horizontal="center" vertical="center" wrapText="1"/>
    </xf>
    <xf numFmtId="0" fontId="4" fillId="12" borderId="1" xfId="0" applyFont="1" applyFill="1" applyBorder="1" applyAlignment="1">
      <alignment horizontal="center" vertical="center" wrapText="1"/>
    </xf>
    <xf numFmtId="49" fontId="4" fillId="12" borderId="1" xfId="0" applyNumberFormat="1" applyFont="1" applyFill="1" applyBorder="1" applyAlignment="1">
      <alignment horizontal="center" vertical="center" wrapText="1"/>
    </xf>
    <xf numFmtId="49" fontId="4" fillId="12" borderId="36" xfId="0" applyNumberFormat="1" applyFont="1" applyFill="1" applyBorder="1" applyAlignment="1">
      <alignment horizontal="center" vertical="center" wrapText="1"/>
    </xf>
    <xf numFmtId="49" fontId="4" fillId="12" borderId="37" xfId="0" applyNumberFormat="1" applyFont="1" applyFill="1" applyBorder="1" applyAlignment="1">
      <alignment horizontal="center" vertical="center" wrapText="1"/>
    </xf>
    <xf numFmtId="0" fontId="4" fillId="2" borderId="32" xfId="0" applyFont="1" applyFill="1" applyBorder="1" applyAlignment="1">
      <alignment vertical="top" wrapText="1"/>
    </xf>
    <xf numFmtId="0" fontId="4" fillId="2" borderId="34" xfId="0" applyFont="1" applyFill="1" applyBorder="1" applyAlignment="1">
      <alignment vertical="top" wrapText="1"/>
    </xf>
    <xf numFmtId="0" fontId="4" fillId="2" borderId="36" xfId="0" applyFont="1" applyFill="1" applyBorder="1" applyAlignment="1">
      <alignment vertical="top" wrapText="1"/>
    </xf>
    <xf numFmtId="0" fontId="4" fillId="12" borderId="31" xfId="0" applyFont="1" applyFill="1" applyBorder="1" applyAlignment="1">
      <alignment vertical="top" wrapText="1"/>
    </xf>
    <xf numFmtId="0" fontId="4" fillId="12" borderId="28" xfId="0" applyFont="1" applyFill="1" applyBorder="1" applyAlignment="1">
      <alignment vertical="top" wrapText="1"/>
    </xf>
    <xf numFmtId="0" fontId="4" fillId="12" borderId="34" xfId="0" applyFont="1" applyFill="1" applyBorder="1" applyAlignment="1">
      <alignment horizontal="center" vertical="center" wrapText="1"/>
    </xf>
    <xf numFmtId="0" fontId="4" fillId="12" borderId="0" xfId="0" applyFont="1" applyFill="1" applyAlignment="1">
      <alignment horizontal="center" vertical="center" wrapText="1"/>
    </xf>
    <xf numFmtId="49" fontId="4" fillId="12" borderId="0" xfId="0" applyNumberFormat="1" applyFont="1" applyFill="1" applyAlignment="1">
      <alignment horizontal="center" vertical="center" wrapText="1"/>
    </xf>
    <xf numFmtId="49" fontId="4" fillId="12" borderId="34" xfId="0" applyNumberFormat="1" applyFont="1" applyFill="1" applyBorder="1" applyAlignment="1">
      <alignment horizontal="center" vertical="center" wrapText="1"/>
    </xf>
    <xf numFmtId="49" fontId="4" fillId="12" borderId="30" xfId="0" applyNumberFormat="1" applyFont="1" applyFill="1" applyBorder="1" applyAlignment="1">
      <alignment horizontal="center" vertical="center" wrapText="1"/>
    </xf>
    <xf numFmtId="0" fontId="4" fillId="12" borderId="35" xfId="0" applyFont="1" applyFill="1" applyBorder="1" applyAlignment="1">
      <alignment vertical="top" wrapText="1"/>
    </xf>
    <xf numFmtId="0" fontId="4" fillId="12" borderId="34" xfId="0" applyFont="1" applyFill="1" applyBorder="1" applyAlignment="1">
      <alignment vertical="top" wrapText="1"/>
    </xf>
    <xf numFmtId="0" fontId="4" fillId="12" borderId="29" xfId="0" applyFont="1" applyFill="1" applyBorder="1" applyAlignment="1">
      <alignment horizontal="center" vertical="center" wrapText="1"/>
    </xf>
    <xf numFmtId="0" fontId="4" fillId="2" borderId="31" xfId="0" applyFont="1" applyFill="1" applyBorder="1" applyAlignment="1">
      <alignment vertical="top" wrapText="1"/>
    </xf>
    <xf numFmtId="0" fontId="4" fillId="2" borderId="28" xfId="0" applyFont="1" applyFill="1" applyBorder="1" applyAlignment="1">
      <alignment vertical="top" wrapText="1"/>
    </xf>
    <xf numFmtId="0" fontId="4" fillId="2" borderId="35" xfId="0" applyFont="1" applyFill="1" applyBorder="1" applyAlignment="1">
      <alignment vertical="top" wrapText="1"/>
    </xf>
    <xf numFmtId="0" fontId="4" fillId="12" borderId="39" xfId="0" applyFont="1" applyFill="1" applyBorder="1" applyAlignment="1">
      <alignment horizontal="left" vertical="top" wrapText="1"/>
    </xf>
    <xf numFmtId="49" fontId="4" fillId="2" borderId="0" xfId="0" applyNumberFormat="1" applyFont="1" applyFill="1" applyAlignment="1">
      <alignment horizontal="center" wrapText="1"/>
    </xf>
    <xf numFmtId="0" fontId="4" fillId="12" borderId="26" xfId="0" applyFont="1" applyFill="1" applyBorder="1" applyAlignment="1">
      <alignment vertical="top" wrapText="1"/>
    </xf>
    <xf numFmtId="0" fontId="4" fillId="12" borderId="26" xfId="0" applyFont="1" applyFill="1" applyBorder="1" applyAlignment="1">
      <alignment horizontal="center" vertical="center" wrapText="1"/>
    </xf>
    <xf numFmtId="0" fontId="4" fillId="12" borderId="27" xfId="0" applyFont="1" applyFill="1" applyBorder="1" applyAlignment="1">
      <alignment horizontal="center" vertical="center" wrapText="1"/>
    </xf>
    <xf numFmtId="49" fontId="4" fillId="12" borderId="7" xfId="0" applyNumberFormat="1" applyFont="1" applyFill="1" applyBorder="1" applyAlignment="1">
      <alignment horizontal="center" vertical="center" wrapText="1"/>
    </xf>
    <xf numFmtId="49" fontId="4" fillId="12" borderId="27" xfId="0" applyNumberFormat="1" applyFont="1" applyFill="1" applyBorder="1" applyAlignment="1">
      <alignment horizontal="center" vertical="center" wrapText="1"/>
    </xf>
    <xf numFmtId="49" fontId="4" fillId="12" borderId="26" xfId="0" applyNumberFormat="1" applyFont="1" applyFill="1" applyBorder="1" applyAlignment="1">
      <alignment horizontal="center" vertical="center" wrapText="1"/>
    </xf>
    <xf numFmtId="0" fontId="4" fillId="2" borderId="0" xfId="0" applyFont="1" applyFill="1" applyAlignment="1">
      <alignment vertical="top" wrapText="1"/>
    </xf>
    <xf numFmtId="0" fontId="11" fillId="2" borderId="0" xfId="0" applyFont="1" applyFill="1"/>
    <xf numFmtId="0" fontId="7" fillId="2" borderId="0" xfId="0" applyFont="1" applyFill="1" applyAlignment="1">
      <alignment horizontal="left" wrapText="1"/>
    </xf>
    <xf numFmtId="0" fontId="7" fillId="2" borderId="0" xfId="0" applyFont="1" applyFill="1" applyAlignment="1">
      <alignment horizontal="left"/>
    </xf>
    <xf numFmtId="0" fontId="4" fillId="2" borderId="0" xfId="0" applyFont="1" applyFill="1" applyAlignment="1">
      <alignment horizontal="center"/>
    </xf>
    <xf numFmtId="2" fontId="5" fillId="2" borderId="0" xfId="0" applyNumberFormat="1" applyFont="1" applyFill="1" applyAlignment="1">
      <alignment horizontal="left"/>
    </xf>
    <xf numFmtId="0" fontId="55" fillId="2" borderId="0" xfId="0" applyFont="1" applyFill="1" applyAlignment="1">
      <alignment horizontal="left" wrapText="1"/>
    </xf>
    <xf numFmtId="0" fontId="4" fillId="3" borderId="8" xfId="0" applyFont="1" applyFill="1" applyBorder="1" applyAlignment="1">
      <alignment horizontal="center" wrapText="1"/>
    </xf>
    <xf numFmtId="0" fontId="7" fillId="2" borderId="2" xfId="0" applyFont="1" applyFill="1" applyBorder="1" applyAlignment="1">
      <alignment horizontal="left" wrapText="1"/>
    </xf>
    <xf numFmtId="1" fontId="7" fillId="2" borderId="2" xfId="0" applyNumberFormat="1" applyFont="1" applyFill="1" applyBorder="1" applyAlignment="1">
      <alignment horizontal="center" wrapText="1"/>
    </xf>
    <xf numFmtId="2" fontId="7" fillId="2" borderId="2" xfId="0" applyNumberFormat="1" applyFont="1" applyFill="1" applyBorder="1" applyAlignment="1">
      <alignment horizontal="center" wrapText="1"/>
    </xf>
    <xf numFmtId="0" fontId="4" fillId="2" borderId="2" xfId="0" applyFont="1" applyFill="1" applyBorder="1" applyAlignment="1">
      <alignment horizontal="left" wrapText="1"/>
    </xf>
    <xf numFmtId="1" fontId="4" fillId="2" borderId="2" xfId="0" applyNumberFormat="1" applyFont="1" applyFill="1" applyBorder="1" applyAlignment="1">
      <alignment horizontal="center" wrapText="1"/>
    </xf>
    <xf numFmtId="2" fontId="4" fillId="2" borderId="2" xfId="0" applyNumberFormat="1" applyFont="1" applyFill="1" applyBorder="1" applyAlignment="1">
      <alignment horizontal="center" wrapText="1"/>
    </xf>
    <xf numFmtId="1" fontId="4" fillId="2" borderId="4" xfId="0" applyNumberFormat="1" applyFont="1" applyFill="1" applyBorder="1" applyAlignment="1">
      <alignment horizontal="center" wrapText="1"/>
    </xf>
    <xf numFmtId="168" fontId="4" fillId="2" borderId="4" xfId="0" applyNumberFormat="1" applyFont="1" applyFill="1" applyBorder="1" applyAlignment="1">
      <alignment horizontal="center" wrapText="1"/>
    </xf>
    <xf numFmtId="168" fontId="4" fillId="2" borderId="2" xfId="0" applyNumberFormat="1" applyFont="1" applyFill="1" applyBorder="1" applyAlignment="1">
      <alignment horizontal="center" wrapText="1"/>
    </xf>
    <xf numFmtId="0" fontId="4" fillId="0" borderId="2" xfId="0" applyFont="1" applyBorder="1" applyAlignment="1">
      <alignment horizontal="left" wrapText="1"/>
    </xf>
    <xf numFmtId="0" fontId="56" fillId="2" borderId="0" xfId="0" applyFont="1" applyFill="1"/>
    <xf numFmtId="2" fontId="0" fillId="2" borderId="0" xfId="0" applyNumberFormat="1" applyFill="1"/>
    <xf numFmtId="0" fontId="0" fillId="2" borderId="0" xfId="0" applyFill="1" applyAlignment="1">
      <alignment horizontal="left" vertical="justify"/>
    </xf>
    <xf numFmtId="0" fontId="15" fillId="2" borderId="0" xfId="0" applyFont="1" applyFill="1" applyAlignment="1">
      <alignment horizontal="left"/>
    </xf>
    <xf numFmtId="0" fontId="58" fillId="2" borderId="0" xfId="0" applyFont="1" applyFill="1" applyAlignment="1">
      <alignment horizontal="left"/>
    </xf>
    <xf numFmtId="0" fontId="32" fillId="3" borderId="26" xfId="0" applyFont="1" applyFill="1" applyBorder="1" applyAlignment="1">
      <alignment horizontal="left"/>
    </xf>
    <xf numFmtId="0" fontId="32" fillId="3" borderId="27" xfId="0" applyFont="1" applyFill="1" applyBorder="1" applyAlignment="1">
      <alignment horizontal="center"/>
    </xf>
    <xf numFmtId="0" fontId="59" fillId="3" borderId="7" xfId="0" applyFont="1" applyFill="1" applyBorder="1" applyAlignment="1">
      <alignment horizontal="left" wrapText="1"/>
    </xf>
    <xf numFmtId="0" fontId="32" fillId="2" borderId="0" xfId="0" applyFont="1" applyFill="1" applyAlignment="1">
      <alignment vertical="top" wrapText="1"/>
    </xf>
    <xf numFmtId="0" fontId="32" fillId="3" borderId="26" xfId="0" applyFont="1" applyFill="1" applyBorder="1" applyAlignment="1">
      <alignment vertical="top" wrapText="1"/>
    </xf>
    <xf numFmtId="0" fontId="59" fillId="3" borderId="27" xfId="0" applyFont="1" applyFill="1" applyBorder="1" applyAlignment="1">
      <alignment horizontal="left" wrapText="1"/>
    </xf>
    <xf numFmtId="0" fontId="5" fillId="3" borderId="7" xfId="0" applyFont="1" applyFill="1" applyBorder="1" applyAlignment="1">
      <alignment horizontal="left"/>
    </xf>
    <xf numFmtId="0" fontId="4" fillId="3" borderId="3" xfId="0" applyFont="1" applyFill="1" applyBorder="1" applyAlignment="1">
      <alignment horizontal="center" wrapText="1"/>
    </xf>
    <xf numFmtId="49" fontId="4" fillId="3" borderId="3" xfId="0" applyNumberFormat="1" applyFont="1" applyFill="1" applyBorder="1" applyAlignment="1">
      <alignment horizontal="center" wrapText="1"/>
    </xf>
    <xf numFmtId="49" fontId="48" fillId="3" borderId="3" xfId="0" applyNumberFormat="1" applyFont="1" applyFill="1" applyBorder="1" applyAlignment="1">
      <alignment horizontal="center" wrapText="1"/>
    </xf>
    <xf numFmtId="0" fontId="9" fillId="2" borderId="0" xfId="0" applyFont="1" applyFill="1" applyAlignment="1">
      <alignment horizontal="center"/>
    </xf>
    <xf numFmtId="49" fontId="4" fillId="3" borderId="2" xfId="0" applyNumberFormat="1" applyFont="1" applyFill="1" applyBorder="1" applyAlignment="1">
      <alignment horizontal="center" wrapText="1"/>
    </xf>
    <xf numFmtId="49" fontId="48" fillId="3" borderId="2" xfId="0" applyNumberFormat="1" applyFont="1" applyFill="1" applyBorder="1" applyAlignment="1">
      <alignment horizontal="center" wrapText="1"/>
    </xf>
    <xf numFmtId="0" fontId="43" fillId="2" borderId="0" xfId="0" applyFont="1" applyFill="1" applyAlignment="1">
      <alignment horizontal="left"/>
    </xf>
    <xf numFmtId="0" fontId="19" fillId="2" borderId="0" xfId="0" applyFont="1" applyFill="1" applyAlignment="1">
      <alignment wrapText="1"/>
    </xf>
    <xf numFmtId="0" fontId="48" fillId="2" borderId="4" xfId="0" applyFont="1" applyFill="1" applyBorder="1" applyAlignment="1">
      <alignment horizontal="center" wrapText="1"/>
    </xf>
    <xf numFmtId="0" fontId="15" fillId="2" borderId="0" xfId="0" applyFont="1" applyFill="1" applyAlignment="1">
      <alignment horizontal="center" wrapText="1"/>
    </xf>
    <xf numFmtId="0" fontId="48" fillId="2" borderId="2" xfId="0" applyFont="1" applyFill="1" applyBorder="1" applyAlignment="1">
      <alignment horizontal="center" wrapText="1"/>
    </xf>
    <xf numFmtId="0" fontId="60" fillId="2" borderId="0" xfId="0" applyFont="1" applyFill="1" applyAlignment="1">
      <alignment horizontal="left" wrapText="1"/>
    </xf>
    <xf numFmtId="0" fontId="32" fillId="2" borderId="0" xfId="0" applyFont="1" applyFill="1" applyAlignment="1">
      <alignment horizontal="center"/>
    </xf>
    <xf numFmtId="0" fontId="18" fillId="2" borderId="0" xfId="0" applyFont="1" applyFill="1" applyAlignment="1">
      <alignment wrapText="1"/>
    </xf>
    <xf numFmtId="0" fontId="4" fillId="2" borderId="0" xfId="0" applyFont="1" applyFill="1" applyAlignment="1">
      <alignment horizontal="left" wrapText="1"/>
    </xf>
    <xf numFmtId="0" fontId="8" fillId="2" borderId="0" xfId="0" applyFont="1" applyFill="1" applyAlignment="1">
      <alignment horizontal="left" vertical="top" wrapText="1"/>
    </xf>
    <xf numFmtId="0" fontId="9" fillId="2" borderId="0" xfId="0" applyFont="1" applyFill="1" applyAlignment="1">
      <alignment horizontal="left" vertical="top" wrapText="1"/>
    </xf>
    <xf numFmtId="0" fontId="18" fillId="2" borderId="0" xfId="0" applyFont="1" applyFill="1" applyAlignment="1">
      <alignment horizontal="left"/>
    </xf>
    <xf numFmtId="0" fontId="4" fillId="2" borderId="0" xfId="0" applyFont="1" applyFill="1" applyAlignment="1">
      <alignment horizontal="left" vertical="top" wrapText="1"/>
    </xf>
    <xf numFmtId="0" fontId="18" fillId="2" borderId="0" xfId="0" applyFont="1" applyFill="1" applyAlignment="1">
      <alignment horizontal="left" vertical="top" wrapText="1"/>
    </xf>
    <xf numFmtId="0" fontId="31" fillId="2" borderId="0" xfId="0" applyFont="1" applyFill="1" applyAlignment="1">
      <alignment horizontal="left" vertical="top" wrapText="1"/>
    </xf>
    <xf numFmtId="0" fontId="21" fillId="2" borderId="0" xfId="0" applyFont="1" applyFill="1" applyAlignment="1">
      <alignment horizontal="left" vertical="center" wrapText="1"/>
    </xf>
    <xf numFmtId="0" fontId="31" fillId="2" borderId="0" xfId="0" applyFont="1" applyFill="1" applyAlignment="1">
      <alignment horizontal="left" vertical="center" wrapText="1"/>
    </xf>
    <xf numFmtId="0" fontId="18" fillId="2" borderId="0" xfId="0" applyFont="1" applyFill="1" applyAlignment="1">
      <alignment horizontal="left" vertical="center"/>
    </xf>
    <xf numFmtId="0" fontId="0" fillId="2" borderId="0" xfId="0" applyFill="1" applyAlignment="1">
      <alignment horizontal="left" vertical="center"/>
    </xf>
    <xf numFmtId="2" fontId="21" fillId="10" borderId="0" xfId="0" applyNumberFormat="1" applyFont="1" applyFill="1" applyAlignment="1">
      <alignment horizontal="left" vertical="top" wrapText="1"/>
    </xf>
    <xf numFmtId="0" fontId="7" fillId="10" borderId="0" xfId="0" applyFont="1" applyFill="1" applyAlignment="1">
      <alignment horizontal="left" vertical="top" wrapText="1"/>
    </xf>
    <xf numFmtId="0" fontId="15" fillId="2" borderId="0" xfId="0" applyFont="1" applyFill="1" applyAlignment="1">
      <alignment horizontal="left" vertical="top" wrapText="1"/>
    </xf>
    <xf numFmtId="0" fontId="9" fillId="2" borderId="0" xfId="0" applyFont="1" applyFill="1" applyAlignment="1">
      <alignment vertical="center"/>
    </xf>
    <xf numFmtId="0" fontId="61" fillId="2" borderId="0" xfId="0" applyFont="1" applyFill="1"/>
    <xf numFmtId="0" fontId="32" fillId="3" borderId="2" xfId="0" applyFont="1" applyFill="1" applyBorder="1" applyAlignment="1">
      <alignment horizontal="center" wrapText="1"/>
    </xf>
    <xf numFmtId="0" fontId="41" fillId="2" borderId="0" xfId="0" applyFont="1" applyFill="1"/>
    <xf numFmtId="165" fontId="4" fillId="2" borderId="3" xfId="0" applyNumberFormat="1" applyFont="1" applyFill="1" applyBorder="1" applyAlignment="1">
      <alignment horizontal="right" wrapText="1"/>
    </xf>
    <xf numFmtId="165" fontId="4" fillId="2" borderId="4" xfId="0" applyNumberFormat="1" applyFont="1" applyFill="1" applyBorder="1" applyAlignment="1">
      <alignment horizontal="right" wrapText="1"/>
    </xf>
    <xf numFmtId="0" fontId="8" fillId="11" borderId="4" xfId="0" applyFont="1" applyFill="1" applyBorder="1" applyAlignment="1">
      <alignment horizontal="right" wrapText="1"/>
    </xf>
    <xf numFmtId="165" fontId="9" fillId="7" borderId="41" xfId="0" applyNumberFormat="1" applyFont="1" applyFill="1" applyBorder="1"/>
    <xf numFmtId="165" fontId="4" fillId="11" borderId="4" xfId="0" applyNumberFormat="1" applyFont="1" applyFill="1" applyBorder="1" applyAlignment="1">
      <alignment horizontal="right" wrapText="1"/>
    </xf>
    <xf numFmtId="165" fontId="9" fillId="7" borderId="42" xfId="0" applyNumberFormat="1" applyFont="1" applyFill="1" applyBorder="1"/>
    <xf numFmtId="0" fontId="42" fillId="11" borderId="0" xfId="0" applyFont="1" applyFill="1"/>
    <xf numFmtId="165" fontId="9" fillId="7" borderId="43" xfId="0" applyNumberFormat="1" applyFont="1" applyFill="1" applyBorder="1"/>
    <xf numFmtId="0" fontId="18" fillId="11" borderId="0" xfId="0" applyFont="1" applyFill="1"/>
    <xf numFmtId="0" fontId="9" fillId="2" borderId="0" xfId="0" applyFont="1" applyFill="1" applyAlignment="1">
      <alignment horizontal="left" vertical="justify"/>
    </xf>
    <xf numFmtId="0" fontId="61" fillId="4" borderId="0" xfId="0" applyFont="1" applyFill="1"/>
    <xf numFmtId="0" fontId="62" fillId="2" borderId="0" xfId="0" applyFont="1" applyFill="1"/>
    <xf numFmtId="0" fontId="8" fillId="0" borderId="4" xfId="0" applyFont="1" applyBorder="1" applyAlignment="1">
      <alignment horizontal="right" wrapText="1"/>
    </xf>
    <xf numFmtId="165" fontId="9" fillId="7" borderId="46" xfId="0" applyNumberFormat="1" applyFont="1" applyFill="1" applyBorder="1"/>
    <xf numFmtId="0" fontId="0" fillId="11" borderId="0" xfId="0" applyFill="1"/>
    <xf numFmtId="0" fontId="15" fillId="4" borderId="0" xfId="0" applyFont="1" applyFill="1" applyAlignment="1">
      <alignment horizontal="left"/>
    </xf>
    <xf numFmtId="3" fontId="4" fillId="0" borderId="2" xfId="0" applyNumberFormat="1" applyFont="1" applyBorder="1" applyAlignment="1">
      <alignment horizontal="right" wrapText="1"/>
    </xf>
    <xf numFmtId="165" fontId="4" fillId="2" borderId="2" xfId="0" applyNumberFormat="1" applyFont="1" applyFill="1" applyBorder="1" applyAlignment="1">
      <alignment horizontal="center" wrapText="1"/>
    </xf>
    <xf numFmtId="0" fontId="9" fillId="2" borderId="0" xfId="0" applyFont="1" applyFill="1" applyAlignment="1">
      <alignment horizontal="left"/>
    </xf>
    <xf numFmtId="0" fontId="0" fillId="2" borderId="0" xfId="0" applyFill="1" applyAlignment="1">
      <alignment horizontal="left"/>
    </xf>
    <xf numFmtId="0" fontId="16" fillId="10" borderId="0" xfId="0" applyFont="1" applyFill="1" applyAlignment="1">
      <alignment horizontal="left"/>
    </xf>
    <xf numFmtId="0" fontId="57" fillId="2" borderId="0" xfId="0" applyFont="1" applyFill="1" applyAlignment="1">
      <alignment horizontal="left" wrapText="1"/>
    </xf>
    <xf numFmtId="0" fontId="4" fillId="2" borderId="0" xfId="0" applyFont="1" applyFill="1" applyAlignment="1">
      <alignment horizontal="left" vertical="justify"/>
    </xf>
    <xf numFmtId="0" fontId="9" fillId="2" borderId="0" xfId="0" applyFont="1" applyFill="1" applyAlignment="1">
      <alignment vertical="top" wrapText="1"/>
    </xf>
    <xf numFmtId="165" fontId="4" fillId="7" borderId="41" xfId="0" applyNumberFormat="1" applyFont="1" applyFill="1" applyBorder="1"/>
    <xf numFmtId="165" fontId="4" fillId="7" borderId="43" xfId="0" applyNumberFormat="1" applyFont="1" applyFill="1" applyBorder="1"/>
    <xf numFmtId="165" fontId="4" fillId="7" borderId="44" xfId="0" applyNumberFormat="1" applyFont="1" applyFill="1" applyBorder="1"/>
    <xf numFmtId="165" fontId="4" fillId="7" borderId="45" xfId="0" applyNumberFormat="1" applyFont="1" applyFill="1" applyBorder="1"/>
    <xf numFmtId="165" fontId="4" fillId="7" borderId="46" xfId="0" applyNumberFormat="1" applyFont="1" applyFill="1" applyBorder="1"/>
    <xf numFmtId="165" fontId="4" fillId="7" borderId="47" xfId="0" applyNumberFormat="1" applyFont="1" applyFill="1" applyBorder="1"/>
    <xf numFmtId="165" fontId="8" fillId="2" borderId="2" xfId="0" applyNumberFormat="1" applyFont="1" applyFill="1" applyBorder="1" applyAlignment="1">
      <alignment horizontal="left" wrapText="1"/>
    </xf>
    <xf numFmtId="0" fontId="8" fillId="2" borderId="4" xfId="0" applyFont="1" applyFill="1" applyBorder="1" applyAlignment="1">
      <alignment horizontal="left" vertical="center" wrapText="1"/>
    </xf>
    <xf numFmtId="0" fontId="49" fillId="2" borderId="0" xfId="0" applyFont="1" applyFill="1"/>
    <xf numFmtId="0" fontId="4" fillId="2" borderId="4" xfId="0" applyFont="1" applyFill="1" applyBorder="1" applyAlignment="1">
      <alignment horizontal="left" wrapText="1"/>
    </xf>
    <xf numFmtId="0" fontId="4" fillId="2" borderId="0" xfId="0" applyFont="1" applyFill="1"/>
    <xf numFmtId="170" fontId="4" fillId="2" borderId="0" xfId="1" applyNumberFormat="1" applyFont="1" applyFill="1" applyBorder="1" applyAlignment="1">
      <alignment wrapText="1"/>
    </xf>
    <xf numFmtId="165" fontId="7" fillId="2" borderId="0" xfId="0" applyNumberFormat="1" applyFont="1" applyFill="1" applyAlignment="1">
      <alignment horizontal="right" wrapText="1"/>
    </xf>
    <xf numFmtId="0" fontId="7" fillId="2" borderId="0" xfId="0" applyFont="1" applyFill="1" applyAlignment="1">
      <alignment horizontal="left" vertical="top" wrapText="1"/>
    </xf>
    <xf numFmtId="0" fontId="4" fillId="0" borderId="15" xfId="0" applyFont="1" applyBorder="1" applyAlignment="1">
      <alignment horizontal="left" vertical="top" wrapText="1"/>
    </xf>
    <xf numFmtId="165" fontId="11" fillId="0" borderId="2" xfId="0" applyNumberFormat="1" applyFont="1" applyBorder="1"/>
    <xf numFmtId="165" fontId="9" fillId="0" borderId="2" xfId="0" applyNumberFormat="1" applyFont="1" applyBorder="1"/>
    <xf numFmtId="3" fontId="11" fillId="0" borderId="2" xfId="0" applyNumberFormat="1" applyFont="1" applyBorder="1"/>
    <xf numFmtId="3" fontId="9" fillId="0" borderId="2" xfId="0" applyNumberFormat="1" applyFont="1" applyBorder="1"/>
    <xf numFmtId="165" fontId="4" fillId="0" borderId="2" xfId="0" applyNumberFormat="1" applyFont="1" applyBorder="1" applyAlignment="1">
      <alignment horizontal="right" wrapText="1"/>
    </xf>
    <xf numFmtId="0" fontId="7" fillId="11" borderId="2" xfId="0" applyFont="1" applyFill="1" applyBorder="1" applyAlignment="1">
      <alignment horizontal="center" wrapText="1"/>
    </xf>
    <xf numFmtId="165" fontId="4" fillId="0" borderId="0" xfId="0" applyNumberFormat="1" applyFont="1" applyAlignment="1">
      <alignment horizontal="right" wrapText="1"/>
    </xf>
    <xf numFmtId="3" fontId="8" fillId="0" borderId="3" xfId="0" applyNumberFormat="1" applyFont="1" applyBorder="1" applyAlignment="1">
      <alignment horizontal="right" wrapText="1"/>
    </xf>
    <xf numFmtId="0" fontId="8" fillId="0" borderId="3" xfId="0" applyFont="1" applyBorder="1" applyAlignment="1">
      <alignment horizontal="right" wrapText="1"/>
    </xf>
    <xf numFmtId="3" fontId="8" fillId="0" borderId="4" xfId="0" applyNumberFormat="1" applyFont="1" applyBorder="1" applyAlignment="1">
      <alignment horizontal="right" wrapText="1"/>
    </xf>
    <xf numFmtId="3" fontId="8" fillId="0" borderId="5" xfId="0" applyNumberFormat="1" applyFont="1" applyBorder="1" applyAlignment="1">
      <alignment horizontal="right" wrapText="1"/>
    </xf>
    <xf numFmtId="3" fontId="8" fillId="0" borderId="21" xfId="0" applyNumberFormat="1" applyFont="1" applyBorder="1" applyAlignment="1">
      <alignment horizontal="right" wrapText="1"/>
    </xf>
    <xf numFmtId="3" fontId="8" fillId="0" borderId="22" xfId="0" applyNumberFormat="1" applyFont="1" applyBorder="1" applyAlignment="1">
      <alignment horizontal="right" wrapText="1"/>
    </xf>
    <xf numFmtId="0" fontId="7" fillId="6" borderId="15" xfId="0" applyFont="1" applyFill="1" applyBorder="1" applyAlignment="1">
      <alignment horizontal="right" wrapText="1"/>
    </xf>
    <xf numFmtId="3" fontId="15" fillId="6" borderId="2" xfId="0" applyNumberFormat="1" applyFont="1" applyFill="1" applyBorder="1" applyAlignment="1">
      <alignment horizontal="right" wrapText="1"/>
    </xf>
    <xf numFmtId="0" fontId="46" fillId="0" borderId="15" xfId="0" applyFont="1" applyBorder="1" applyAlignment="1">
      <alignment horizontal="left" vertical="top" wrapText="1"/>
    </xf>
    <xf numFmtId="0" fontId="45" fillId="0" borderId="15" xfId="0" applyFont="1" applyBorder="1" applyAlignment="1">
      <alignment horizontal="left" vertical="top" wrapText="1"/>
    </xf>
    <xf numFmtId="3" fontId="7" fillId="0" borderId="2" xfId="0" applyNumberFormat="1" applyFont="1" applyBorder="1"/>
    <xf numFmtId="3" fontId="4" fillId="0" borderId="2" xfId="0" applyNumberFormat="1" applyFont="1" applyBorder="1"/>
    <xf numFmtId="3" fontId="7" fillId="0" borderId="2" xfId="0" applyNumberFormat="1" applyFont="1" applyBorder="1" applyAlignment="1">
      <alignment horizontal="right" wrapText="1"/>
    </xf>
    <xf numFmtId="0" fontId="3" fillId="2" borderId="0" xfId="0" applyFont="1" applyFill="1" applyAlignment="1">
      <alignment horizontal="left" vertical="top" wrapText="1"/>
    </xf>
    <xf numFmtId="0" fontId="64" fillId="2" borderId="0" xfId="0" applyFont="1" applyFill="1"/>
    <xf numFmtId="0" fontId="28" fillId="2" borderId="0" xfId="0" applyFont="1" applyFill="1"/>
    <xf numFmtId="0" fontId="30" fillId="2" borderId="0" xfId="0" applyFont="1" applyFill="1"/>
    <xf numFmtId="0" fontId="0" fillId="2" borderId="0" xfId="0" applyFill="1" applyAlignment="1">
      <alignment wrapText="1"/>
    </xf>
    <xf numFmtId="0" fontId="48" fillId="2" borderId="0" xfId="0" applyFont="1" applyFill="1" applyAlignment="1">
      <alignment horizontal="left"/>
    </xf>
    <xf numFmtId="0" fontId="15" fillId="2" borderId="2" xfId="0" applyFont="1" applyFill="1" applyBorder="1" applyAlignment="1">
      <alignment horizontal="center" wrapText="1"/>
    </xf>
    <xf numFmtId="3" fontId="4" fillId="2" borderId="15" xfId="0" applyNumberFormat="1" applyFont="1" applyFill="1" applyBorder="1" applyAlignment="1">
      <alignment horizontal="right" wrapText="1"/>
    </xf>
    <xf numFmtId="167" fontId="15" fillId="2" borderId="2" xfId="0" applyNumberFormat="1" applyFont="1" applyFill="1" applyBorder="1" applyAlignment="1">
      <alignment horizontal="center" wrapText="1"/>
    </xf>
    <xf numFmtId="169" fontId="7" fillId="2" borderId="2" xfId="0" applyNumberFormat="1" applyFont="1" applyFill="1" applyBorder="1" applyAlignment="1">
      <alignment horizontal="right" wrapText="1"/>
    </xf>
    <xf numFmtId="165" fontId="15" fillId="2" borderId="2" xfId="0" applyNumberFormat="1" applyFont="1" applyFill="1" applyBorder="1" applyAlignment="1">
      <alignment horizontal="center" wrapText="1"/>
    </xf>
    <xf numFmtId="170" fontId="9" fillId="2" borderId="2" xfId="1" applyNumberFormat="1" applyFont="1" applyFill="1" applyBorder="1" applyAlignment="1">
      <alignment horizontal="center" vertical="top"/>
    </xf>
    <xf numFmtId="165" fontId="11" fillId="2" borderId="2" xfId="0" applyNumberFormat="1" applyFont="1" applyFill="1" applyBorder="1"/>
    <xf numFmtId="0" fontId="11" fillId="2" borderId="2" xfId="0" applyFont="1" applyFill="1" applyBorder="1"/>
    <xf numFmtId="170" fontId="4" fillId="2" borderId="2" xfId="1" applyNumberFormat="1" applyFont="1" applyFill="1" applyBorder="1" applyAlignment="1">
      <alignment horizontal="center" vertical="top" wrapText="1"/>
    </xf>
    <xf numFmtId="165" fontId="7" fillId="2" borderId="2" xfId="0" applyNumberFormat="1" applyFont="1" applyFill="1" applyBorder="1" applyAlignment="1">
      <alignment horizontal="right" wrapText="1"/>
    </xf>
    <xf numFmtId="1" fontId="4" fillId="2" borderId="15" xfId="0" applyNumberFormat="1" applyFont="1" applyFill="1" applyBorder="1" applyAlignment="1">
      <alignment horizontal="right" wrapText="1"/>
    </xf>
    <xf numFmtId="1" fontId="4" fillId="2" borderId="0" xfId="0" applyNumberFormat="1" applyFont="1" applyFill="1" applyAlignment="1">
      <alignment horizontal="right" wrapText="1"/>
    </xf>
    <xf numFmtId="165" fontId="15" fillId="2" borderId="0" xfId="0" applyNumberFormat="1" applyFont="1" applyFill="1" applyAlignment="1">
      <alignment horizontal="center" wrapText="1"/>
    </xf>
    <xf numFmtId="0" fontId="48" fillId="2" borderId="0" xfId="0" applyFont="1" applyFill="1" applyAlignment="1">
      <alignment horizontal="left" wrapText="1"/>
    </xf>
    <xf numFmtId="3" fontId="48" fillId="2" borderId="0" xfId="0" applyNumberFormat="1" applyFont="1" applyFill="1" applyAlignment="1">
      <alignment horizontal="right" wrapText="1"/>
    </xf>
    <xf numFmtId="0" fontId="65" fillId="2" borderId="0" xfId="0" applyFont="1" applyFill="1"/>
    <xf numFmtId="0" fontId="18" fillId="0" borderId="0" xfId="0" applyFont="1" applyAlignment="1">
      <alignment horizontal="left"/>
    </xf>
    <xf numFmtId="0" fontId="66" fillId="2" borderId="0" xfId="0" applyFont="1" applyFill="1"/>
    <xf numFmtId="0" fontId="67" fillId="0" borderId="0" xfId="0" applyFont="1" applyAlignment="1">
      <alignment horizontal="left" wrapText="1"/>
    </xf>
    <xf numFmtId="1" fontId="4" fillId="2" borderId="3" xfId="0" applyNumberFormat="1" applyFont="1" applyFill="1" applyBorder="1" applyAlignment="1">
      <alignment horizontal="center" wrapText="1"/>
    </xf>
    <xf numFmtId="165" fontId="4" fillId="2" borderId="3" xfId="0" applyNumberFormat="1" applyFont="1" applyFill="1" applyBorder="1" applyAlignment="1">
      <alignment horizontal="center" wrapText="1"/>
    </xf>
    <xf numFmtId="0" fontId="5" fillId="2" borderId="0" xfId="0" applyFont="1" applyFill="1"/>
    <xf numFmtId="0" fontId="4" fillId="2" borderId="4" xfId="0" applyFont="1" applyFill="1" applyBorder="1" applyAlignment="1">
      <alignment horizontal="right" wrapText="1"/>
    </xf>
    <xf numFmtId="165" fontId="4" fillId="2" borderId="4" xfId="0" applyNumberFormat="1" applyFont="1" applyFill="1" applyBorder="1" applyAlignment="1">
      <alignment horizontal="center" wrapText="1"/>
    </xf>
    <xf numFmtId="0" fontId="5" fillId="0" borderId="0" xfId="0" applyFont="1" applyAlignment="1">
      <alignment horizontal="left"/>
    </xf>
    <xf numFmtId="1" fontId="4" fillId="0" borderId="25" xfId="0" applyNumberFormat="1" applyFont="1" applyBorder="1"/>
    <xf numFmtId="169" fontId="4" fillId="2" borderId="0" xfId="0" applyNumberFormat="1" applyFont="1" applyFill="1" applyAlignment="1">
      <alignment horizontal="right" wrapText="1"/>
    </xf>
    <xf numFmtId="0" fontId="42" fillId="2" borderId="0" xfId="0" applyFont="1" applyFill="1"/>
    <xf numFmtId="0" fontId="4" fillId="3" borderId="2" xfId="0" applyFont="1" applyFill="1" applyBorder="1" applyAlignment="1">
      <alignment horizontal="center" wrapText="1"/>
    </xf>
    <xf numFmtId="0" fontId="8" fillId="4" borderId="0" xfId="0" applyFont="1" applyFill="1" applyAlignment="1">
      <alignment horizontal="left" vertical="top" wrapText="1"/>
    </xf>
    <xf numFmtId="0" fontId="11" fillId="4" borderId="0" xfId="0" applyFont="1" applyFill="1"/>
    <xf numFmtId="0" fontId="35" fillId="0" borderId="0" xfId="0" applyFont="1"/>
    <xf numFmtId="0" fontId="5" fillId="4" borderId="0" xfId="0" applyFont="1" applyFill="1" applyAlignment="1">
      <alignment wrapText="1"/>
    </xf>
    <xf numFmtId="172" fontId="11" fillId="5" borderId="15" xfId="0" applyNumberFormat="1" applyFont="1" applyFill="1" applyBorder="1" applyAlignment="1">
      <alignment horizontal="left"/>
    </xf>
    <xf numFmtId="0" fontId="66" fillId="4" borderId="0" xfId="0" applyFont="1" applyFill="1"/>
    <xf numFmtId="0" fontId="35" fillId="4" borderId="0" xfId="0" applyFont="1" applyFill="1"/>
    <xf numFmtId="0" fontId="10" fillId="2" borderId="0" xfId="0" applyFont="1" applyFill="1" applyAlignment="1">
      <alignment horizontal="left"/>
    </xf>
    <xf numFmtId="0" fontId="10" fillId="4" borderId="0" xfId="0" applyFont="1" applyFill="1" applyAlignment="1">
      <alignment horizontal="left"/>
    </xf>
    <xf numFmtId="0" fontId="9" fillId="3" borderId="4" xfId="0" applyFont="1" applyFill="1" applyBorder="1" applyAlignment="1">
      <alignment horizontal="center" wrapText="1"/>
    </xf>
    <xf numFmtId="0" fontId="7" fillId="2" borderId="4" xfId="0" applyFont="1" applyFill="1" applyBorder="1" applyAlignment="1">
      <alignment horizontal="left" vertical="top" wrapText="1"/>
    </xf>
    <xf numFmtId="168" fontId="7" fillId="0" borderId="4" xfId="0" applyNumberFormat="1" applyFont="1" applyBorder="1" applyAlignment="1">
      <alignment horizontal="right" vertical="center" wrapText="1"/>
    </xf>
    <xf numFmtId="165" fontId="7" fillId="0" borderId="4" xfId="0" applyNumberFormat="1" applyFont="1" applyBorder="1" applyAlignment="1">
      <alignment horizontal="right" vertical="center" wrapText="1"/>
    </xf>
    <xf numFmtId="9" fontId="2" fillId="2" borderId="0" xfId="2" applyFont="1" applyFill="1"/>
    <xf numFmtId="168" fontId="4" fillId="0" borderId="4" xfId="0" applyNumberFormat="1" applyFont="1" applyBorder="1" applyAlignment="1">
      <alignment horizontal="right" vertical="center" wrapText="1"/>
    </xf>
    <xf numFmtId="165" fontId="4" fillId="0" borderId="4" xfId="0" applyNumberFormat="1" applyFont="1" applyBorder="1" applyAlignment="1">
      <alignment horizontal="right" vertical="center" wrapText="1"/>
    </xf>
    <xf numFmtId="9" fontId="0" fillId="2" borderId="0" xfId="2" applyFont="1" applyFill="1"/>
    <xf numFmtId="0" fontId="0" fillId="0" borderId="2" xfId="0" applyBorder="1" applyAlignment="1">
      <alignment horizontal="right" vertical="center"/>
    </xf>
    <xf numFmtId="165" fontId="0" fillId="0" borderId="2" xfId="0" applyNumberFormat="1" applyBorder="1" applyAlignment="1">
      <alignment horizontal="right" vertical="center"/>
    </xf>
    <xf numFmtId="9" fontId="2" fillId="2" borderId="0" xfId="0" applyNumberFormat="1" applyFont="1" applyFill="1"/>
    <xf numFmtId="168" fontId="4" fillId="0" borderId="2" xfId="0" applyNumberFormat="1" applyFont="1" applyBorder="1" applyAlignment="1">
      <alignment horizontal="right" vertical="center" wrapText="1"/>
    </xf>
    <xf numFmtId="165" fontId="4" fillId="0" borderId="2" xfId="0" applyNumberFormat="1" applyFont="1" applyBorder="1" applyAlignment="1">
      <alignment horizontal="right" vertical="center" wrapText="1"/>
    </xf>
    <xf numFmtId="168" fontId="4" fillId="0" borderId="5" xfId="0" applyNumberFormat="1" applyFont="1" applyBorder="1" applyAlignment="1">
      <alignment horizontal="right" vertical="center" wrapText="1"/>
    </xf>
    <xf numFmtId="165" fontId="4" fillId="0" borderId="5" xfId="0" applyNumberFormat="1" applyFont="1" applyBorder="1" applyAlignment="1">
      <alignment horizontal="right" vertical="center" wrapText="1"/>
    </xf>
    <xf numFmtId="168" fontId="4" fillId="0" borderId="3" xfId="0" applyNumberFormat="1" applyFont="1" applyBorder="1" applyAlignment="1">
      <alignment horizontal="right" vertical="center" wrapText="1"/>
    </xf>
    <xf numFmtId="165" fontId="4" fillId="0" borderId="3" xfId="0" applyNumberFormat="1" applyFont="1" applyBorder="1" applyAlignment="1">
      <alignment horizontal="right" vertical="center" wrapText="1"/>
    </xf>
    <xf numFmtId="0" fontId="33" fillId="4" borderId="0" xfId="0" applyFont="1" applyFill="1"/>
    <xf numFmtId="165" fontId="4" fillId="2" borderId="0" xfId="0" applyNumberFormat="1" applyFont="1" applyFill="1" applyAlignment="1">
      <alignment horizontal="right" wrapText="1"/>
    </xf>
    <xf numFmtId="0" fontId="2" fillId="0" borderId="0" xfId="0" applyFont="1"/>
    <xf numFmtId="0" fontId="9" fillId="4" borderId="0" xfId="0" applyFont="1" applyFill="1" applyAlignment="1">
      <alignment horizontal="left" vertical="top" wrapText="1"/>
    </xf>
    <xf numFmtId="0" fontId="63" fillId="4" borderId="0" xfId="0" applyFont="1" applyFill="1" applyAlignment="1">
      <alignment horizontal="left"/>
    </xf>
    <xf numFmtId="0" fontId="33" fillId="0" borderId="0" xfId="0" applyFont="1"/>
    <xf numFmtId="4" fontId="8" fillId="0" borderId="4" xfId="0" applyNumberFormat="1" applyFont="1" applyBorder="1" applyAlignment="1">
      <alignment horizontal="right" wrapText="1"/>
    </xf>
    <xf numFmtId="0" fontId="76" fillId="2" borderId="0" xfId="0" applyFont="1" applyFill="1"/>
    <xf numFmtId="0" fontId="77" fillId="2" borderId="0" xfId="0" applyFont="1" applyFill="1" applyAlignment="1">
      <alignment horizontal="left"/>
    </xf>
    <xf numFmtId="0" fontId="78" fillId="4" borderId="0" xfId="0" applyFont="1" applyFill="1" applyAlignment="1">
      <alignment horizontal="left"/>
    </xf>
    <xf numFmtId="0" fontId="15" fillId="0" borderId="3" xfId="0" applyFont="1" applyBorder="1" applyAlignment="1">
      <alignment horizontal="right" wrapText="1"/>
    </xf>
    <xf numFmtId="3" fontId="15" fillId="0" borderId="3" xfId="0" applyNumberFormat="1" applyFont="1" applyBorder="1" applyAlignment="1">
      <alignment horizontal="right" wrapText="1"/>
    </xf>
    <xf numFmtId="9" fontId="76" fillId="2" borderId="0" xfId="2" applyFont="1" applyFill="1"/>
    <xf numFmtId="3" fontId="9" fillId="0" borderId="2" xfId="0" applyNumberFormat="1" applyFont="1" applyBorder="1" applyAlignment="1">
      <alignment horizontal="right" vertical="center"/>
    </xf>
    <xf numFmtId="10" fontId="18" fillId="2" borderId="0" xfId="0" applyNumberFormat="1" applyFont="1" applyFill="1"/>
    <xf numFmtId="3" fontId="18" fillId="2" borderId="0" xfId="0" applyNumberFormat="1" applyFont="1" applyFill="1"/>
    <xf numFmtId="0" fontId="8" fillId="0" borderId="5" xfId="0" applyFont="1" applyBorder="1" applyAlignment="1">
      <alignment horizontal="right" wrapText="1"/>
    </xf>
    <xf numFmtId="0" fontId="4" fillId="0" borderId="22" xfId="0" applyFont="1" applyBorder="1" applyAlignment="1">
      <alignment horizontal="right" wrapText="1"/>
    </xf>
    <xf numFmtId="3" fontId="4" fillId="0" borderId="22" xfId="0" applyNumberFormat="1" applyFont="1" applyBorder="1" applyAlignment="1">
      <alignment horizontal="right" wrapText="1"/>
    </xf>
    <xf numFmtId="0" fontId="79" fillId="4" borderId="0" xfId="0" applyFont="1" applyFill="1"/>
    <xf numFmtId="0" fontId="6" fillId="4" borderId="0" xfId="0" applyFont="1" applyFill="1" applyAlignment="1">
      <alignment horizontal="left" vertical="top"/>
    </xf>
    <xf numFmtId="165" fontId="5" fillId="4" borderId="0" xfId="0" applyNumberFormat="1" applyFont="1" applyFill="1" applyAlignment="1">
      <alignment horizontal="left"/>
    </xf>
    <xf numFmtId="165" fontId="5" fillId="2" borderId="0" xfId="0" applyNumberFormat="1" applyFont="1" applyFill="1" applyAlignment="1">
      <alignment horizontal="left"/>
    </xf>
    <xf numFmtId="0" fontId="5" fillId="4" borderId="0" xfId="0" applyFont="1" applyFill="1" applyAlignment="1">
      <alignment horizontal="left" vertical="top"/>
    </xf>
    <xf numFmtId="0" fontId="35" fillId="0" borderId="0" xfId="0" applyFont="1" applyAlignment="1">
      <alignment vertical="top"/>
    </xf>
    <xf numFmtId="165" fontId="35" fillId="4" borderId="0" xfId="0" applyNumberFormat="1" applyFont="1" applyFill="1"/>
    <xf numFmtId="165" fontId="35" fillId="2" borderId="0" xfId="0" applyNumberFormat="1" applyFont="1" applyFill="1"/>
    <xf numFmtId="165" fontId="41" fillId="3" borderId="4" xfId="0" applyNumberFormat="1" applyFont="1" applyFill="1" applyBorder="1" applyAlignment="1">
      <alignment horizontal="center" wrapText="1"/>
    </xf>
    <xf numFmtId="0" fontId="81" fillId="0" borderId="0" xfId="0" applyFont="1" applyAlignment="1">
      <alignment horizontal="left" wrapText="1"/>
    </xf>
    <xf numFmtId="0" fontId="41" fillId="3" borderId="23" xfId="0" applyFont="1" applyFill="1" applyBorder="1" applyAlignment="1">
      <alignment horizontal="left" vertical="top" wrapText="1"/>
    </xf>
    <xf numFmtId="165" fontId="41" fillId="3" borderId="24" xfId="0" applyNumberFormat="1" applyFont="1" applyFill="1" applyBorder="1" applyAlignment="1">
      <alignment horizontal="center" wrapText="1"/>
    </xf>
    <xf numFmtId="165" fontId="41" fillId="2" borderId="0" xfId="0" applyNumberFormat="1" applyFont="1" applyFill="1" applyAlignment="1">
      <alignment horizontal="center" wrapText="1"/>
    </xf>
    <xf numFmtId="0" fontId="4" fillId="0" borderId="4" xfId="0" applyFont="1" applyBorder="1" applyAlignment="1">
      <alignment horizontal="left" vertical="top" wrapText="1"/>
    </xf>
    <xf numFmtId="0" fontId="41" fillId="9" borderId="26" xfId="0" applyFont="1" applyFill="1" applyBorder="1" applyAlignment="1">
      <alignment horizontal="left" vertical="top" wrapText="1"/>
    </xf>
    <xf numFmtId="0" fontId="41" fillId="9" borderId="27" xfId="0" applyFont="1" applyFill="1" applyBorder="1" applyAlignment="1">
      <alignment horizontal="left" wrapText="1"/>
    </xf>
    <xf numFmtId="165" fontId="41" fillId="9" borderId="7" xfId="0" applyNumberFormat="1" applyFont="1" applyFill="1" applyBorder="1" applyAlignment="1">
      <alignment horizontal="left" wrapText="1"/>
    </xf>
    <xf numFmtId="165" fontId="41" fillId="2" borderId="0" xfId="0" applyNumberFormat="1" applyFont="1" applyFill="1" applyAlignment="1">
      <alignment horizontal="left" wrapText="1"/>
    </xf>
    <xf numFmtId="0" fontId="41" fillId="9" borderId="25" xfId="0" applyFont="1" applyFill="1" applyBorder="1" applyAlignment="1">
      <alignment horizontal="left" vertical="top" wrapText="1"/>
    </xf>
    <xf numFmtId="1" fontId="41" fillId="9" borderId="25" xfId="0" applyNumberFormat="1" applyFont="1" applyFill="1" applyBorder="1" applyAlignment="1">
      <alignment horizontal="left" wrapText="1"/>
    </xf>
    <xf numFmtId="1" fontId="41" fillId="2" borderId="0" xfId="0" applyNumberFormat="1" applyFont="1" applyFill="1" applyAlignment="1">
      <alignment horizontal="left" wrapText="1"/>
    </xf>
    <xf numFmtId="1" fontId="35" fillId="2" borderId="0" xfId="0" applyNumberFormat="1" applyFont="1" applyFill="1"/>
    <xf numFmtId="0" fontId="35" fillId="4" borderId="0" xfId="0" applyFont="1" applyFill="1" applyAlignment="1">
      <alignment vertical="top"/>
    </xf>
    <xf numFmtId="0" fontId="82" fillId="4" borderId="0" xfId="0" applyFont="1" applyFill="1"/>
    <xf numFmtId="0" fontId="83" fillId="4" borderId="0" xfId="0" applyFont="1" applyFill="1"/>
    <xf numFmtId="0" fontId="59" fillId="4" borderId="0" xfId="0" applyFont="1" applyFill="1"/>
    <xf numFmtId="0" fontId="11" fillId="3" borderId="4" xfId="0" applyFont="1" applyFill="1" applyBorder="1" applyAlignment="1">
      <alignment horizontal="center" wrapText="1"/>
    </xf>
    <xf numFmtId="0" fontId="55" fillId="3" borderId="39" xfId="0" applyFont="1" applyFill="1" applyBorder="1" applyAlignment="1">
      <alignment horizontal="center" wrapText="1"/>
    </xf>
    <xf numFmtId="168" fontId="11" fillId="0" borderId="5" xfId="0" applyNumberFormat="1" applyFont="1" applyBorder="1" applyAlignment="1">
      <alignment horizontal="left" wrapText="1"/>
    </xf>
    <xf numFmtId="168" fontId="11" fillId="0" borderId="5" xfId="0" applyNumberFormat="1" applyFont="1" applyBorder="1" applyAlignment="1">
      <alignment horizontal="right" wrapText="1"/>
    </xf>
    <xf numFmtId="165" fontId="11" fillId="0" borderId="5" xfId="0" applyNumberFormat="1" applyFont="1" applyBorder="1" applyAlignment="1">
      <alignment horizontal="right" wrapText="1"/>
    </xf>
    <xf numFmtId="0" fontId="84" fillId="4" borderId="0" xfId="0" applyFont="1" applyFill="1"/>
    <xf numFmtId="3" fontId="4" fillId="2" borderId="2" xfId="0" applyNumberFormat="1" applyFont="1" applyFill="1" applyBorder="1" applyAlignment="1">
      <alignment horizontal="right" wrapText="1"/>
    </xf>
    <xf numFmtId="167" fontId="55" fillId="2" borderId="2" xfId="0" applyNumberFormat="1" applyFont="1" applyFill="1" applyBorder="1" applyAlignment="1">
      <alignment horizontal="center" wrapText="1"/>
    </xf>
    <xf numFmtId="0" fontId="84" fillId="2" borderId="0" xfId="0" applyFont="1" applyFill="1"/>
    <xf numFmtId="3" fontId="18" fillId="0" borderId="2" xfId="0" applyNumberFormat="1" applyFont="1" applyBorder="1"/>
    <xf numFmtId="165" fontId="18" fillId="0" borderId="2" xfId="0" applyNumberFormat="1" applyFont="1" applyBorder="1"/>
    <xf numFmtId="165" fontId="55" fillId="2" borderId="2" xfId="0" applyNumberFormat="1" applyFont="1" applyFill="1" applyBorder="1" applyAlignment="1">
      <alignment horizontal="center" wrapText="1"/>
    </xf>
    <xf numFmtId="0" fontId="0" fillId="2" borderId="0" xfId="0" applyFill="1" applyAlignment="1">
      <alignment horizontal="left" wrapText="1"/>
    </xf>
    <xf numFmtId="0" fontId="4" fillId="2" borderId="2" xfId="0" applyFont="1" applyFill="1" applyBorder="1" applyAlignment="1">
      <alignment horizontal="right" wrapText="1"/>
    </xf>
    <xf numFmtId="169" fontId="7" fillId="0" borderId="4" xfId="0" applyNumberFormat="1" applyFont="1" applyBorder="1" applyAlignment="1">
      <alignment horizontal="right" wrapText="1"/>
    </xf>
    <xf numFmtId="0" fontId="0" fillId="4" borderId="0" xfId="0" applyFill="1" applyAlignment="1">
      <alignment horizontal="left" vertical="center" wrapText="1"/>
    </xf>
    <xf numFmtId="168" fontId="7" fillId="0" borderId="4" xfId="0" applyNumberFormat="1" applyFont="1" applyBorder="1" applyAlignment="1">
      <alignment horizontal="right" wrapText="1"/>
    </xf>
    <xf numFmtId="168" fontId="43" fillId="2" borderId="0" xfId="0" applyNumberFormat="1" applyFont="1" applyFill="1"/>
    <xf numFmtId="168" fontId="4" fillId="0" borderId="4" xfId="0" applyNumberFormat="1" applyFont="1" applyBorder="1" applyAlignment="1">
      <alignment horizontal="right" wrapText="1"/>
    </xf>
    <xf numFmtId="168" fontId="48" fillId="0" borderId="4" xfId="0" applyNumberFormat="1" applyFont="1" applyBorder="1" applyAlignment="1">
      <alignment horizontal="right" wrapText="1"/>
    </xf>
    <xf numFmtId="9" fontId="0" fillId="4" borderId="0" xfId="0" applyNumberFormat="1" applyFill="1"/>
    <xf numFmtId="0" fontId="0" fillId="5" borderId="0" xfId="0" applyFill="1"/>
    <xf numFmtId="169" fontId="4" fillId="2" borderId="4" xfId="0" applyNumberFormat="1" applyFont="1" applyFill="1" applyBorder="1" applyAlignment="1">
      <alignment horizontal="right" wrapText="1"/>
    </xf>
    <xf numFmtId="0" fontId="4" fillId="11" borderId="4" xfId="0" applyFont="1" applyFill="1" applyBorder="1" applyAlignment="1">
      <alignment horizontal="left" vertical="top" wrapText="1"/>
    </xf>
    <xf numFmtId="169" fontId="4" fillId="11" borderId="4" xfId="0" applyNumberFormat="1" applyFont="1" applyFill="1" applyBorder="1" applyAlignment="1">
      <alignment horizontal="right" wrapText="1"/>
    </xf>
    <xf numFmtId="0" fontId="2" fillId="11" borderId="0" xfId="0" applyFont="1" applyFill="1"/>
    <xf numFmtId="0" fontId="2" fillId="4" borderId="0" xfId="0" applyFont="1" applyFill="1" applyAlignment="1">
      <alignment vertical="top" wrapText="1"/>
    </xf>
    <xf numFmtId="0" fontId="0" fillId="4" borderId="0" xfId="0" applyFill="1" applyAlignment="1">
      <alignment horizontal="left" vertical="top" wrapText="1"/>
    </xf>
    <xf numFmtId="0" fontId="35" fillId="2" borderId="0" xfId="0" applyFont="1" applyFill="1" applyAlignment="1">
      <alignment vertical="top" wrapText="1"/>
    </xf>
    <xf numFmtId="0" fontId="17" fillId="4" borderId="0" xfId="0" applyFont="1" applyFill="1" applyAlignment="1">
      <alignment vertical="center"/>
    </xf>
    <xf numFmtId="0" fontId="5" fillId="4" borderId="0" xfId="0" applyFont="1" applyFill="1" applyAlignment="1">
      <alignment horizontal="center" vertical="center"/>
    </xf>
    <xf numFmtId="0" fontId="5" fillId="4" borderId="0" xfId="0" applyFont="1" applyFill="1"/>
    <xf numFmtId="0" fontId="5" fillId="4" borderId="0" xfId="0" applyFont="1" applyFill="1" applyAlignment="1">
      <alignment horizontal="center" wrapText="1"/>
    </xf>
    <xf numFmtId="0" fontId="5" fillId="4" borderId="0" xfId="0" applyFont="1" applyFill="1" applyAlignment="1">
      <alignment horizontal="center" vertical="center" wrapText="1"/>
    </xf>
    <xf numFmtId="0" fontId="5" fillId="4" borderId="0" xfId="0" applyFont="1" applyFill="1" applyAlignment="1">
      <alignment vertical="center"/>
    </xf>
    <xf numFmtId="0" fontId="42" fillId="13" borderId="32" xfId="0" applyFont="1" applyFill="1" applyBorder="1" applyAlignment="1">
      <alignment vertical="center"/>
    </xf>
    <xf numFmtId="0" fontId="6" fillId="0" borderId="0" xfId="0" applyFont="1" applyAlignment="1">
      <alignment horizontal="left" wrapText="1"/>
    </xf>
    <xf numFmtId="0" fontId="42" fillId="13" borderId="26" xfId="0" applyFont="1" applyFill="1" applyBorder="1" applyAlignment="1">
      <alignment vertical="center" wrapText="1"/>
    </xf>
    <xf numFmtId="0" fontId="42" fillId="13" borderId="26" xfId="0" applyFont="1" applyFill="1" applyBorder="1" applyAlignment="1">
      <alignment horizontal="center" wrapText="1"/>
    </xf>
    <xf numFmtId="0" fontId="42" fillId="13" borderId="27" xfId="0" applyFont="1" applyFill="1" applyBorder="1" applyAlignment="1">
      <alignment horizontal="center" wrapText="1"/>
    </xf>
    <xf numFmtId="0" fontId="42" fillId="13" borderId="7" xfId="0" applyFont="1" applyFill="1" applyBorder="1" applyAlignment="1">
      <alignment horizontal="center" vertical="center" wrapText="1"/>
    </xf>
    <xf numFmtId="0" fontId="7" fillId="12" borderId="39" xfId="0" applyFont="1" applyFill="1" applyBorder="1" applyAlignment="1">
      <alignment vertical="top"/>
    </xf>
    <xf numFmtId="0" fontId="7" fillId="12" borderId="32" xfId="0" applyFont="1" applyFill="1" applyBorder="1" applyAlignment="1">
      <alignment horizontal="center" vertical="center"/>
    </xf>
    <xf numFmtId="0" fontId="7" fillId="12" borderId="33" xfId="0" applyFont="1" applyFill="1" applyBorder="1" applyAlignment="1">
      <alignment horizontal="center" vertical="center"/>
    </xf>
    <xf numFmtId="0" fontId="7" fillId="12" borderId="29" xfId="0" applyFont="1" applyFill="1" applyBorder="1" applyAlignment="1">
      <alignment horizontal="center" vertical="center"/>
    </xf>
    <xf numFmtId="0" fontId="7" fillId="12" borderId="49" xfId="0" applyFont="1" applyFill="1" applyBorder="1" applyAlignment="1">
      <alignment vertical="top"/>
    </xf>
    <xf numFmtId="0" fontId="7" fillId="12" borderId="34" xfId="0" applyFont="1" applyFill="1" applyBorder="1" applyAlignment="1">
      <alignment horizontal="center" vertical="center"/>
    </xf>
    <xf numFmtId="0" fontId="7" fillId="12" borderId="0" xfId="0" applyFont="1" applyFill="1" applyAlignment="1">
      <alignment horizontal="center" vertical="center"/>
    </xf>
    <xf numFmtId="0" fontId="7" fillId="12" borderId="30" xfId="0" applyFont="1" applyFill="1" applyBorder="1" applyAlignment="1">
      <alignment horizontal="center" vertical="center"/>
    </xf>
    <xf numFmtId="0" fontId="85" fillId="12" borderId="0" xfId="0" applyFont="1" applyFill="1" applyAlignment="1">
      <alignment horizontal="center" vertical="center"/>
    </xf>
    <xf numFmtId="0" fontId="4" fillId="2" borderId="39" xfId="0" applyFont="1" applyFill="1" applyBorder="1" applyAlignment="1">
      <alignment vertical="top"/>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49" xfId="0" applyFont="1" applyFill="1" applyBorder="1" applyAlignment="1">
      <alignment vertical="top"/>
    </xf>
    <xf numFmtId="0" fontId="4" fillId="2" borderId="34" xfId="0" applyFont="1" applyFill="1" applyBorder="1" applyAlignment="1">
      <alignment horizontal="center" vertical="center"/>
    </xf>
    <xf numFmtId="0" fontId="4" fillId="2" borderId="0" xfId="0" applyFont="1" applyFill="1" applyAlignment="1">
      <alignment horizontal="center" vertical="center"/>
    </xf>
    <xf numFmtId="0" fontId="4" fillId="2" borderId="30" xfId="0" applyFont="1" applyFill="1" applyBorder="1" applyAlignment="1">
      <alignment horizontal="center" vertical="center"/>
    </xf>
    <xf numFmtId="0" fontId="4" fillId="12" borderId="32" xfId="0" applyFont="1" applyFill="1" applyBorder="1" applyAlignment="1">
      <alignment vertical="top"/>
    </xf>
    <xf numFmtId="0" fontId="4" fillId="12" borderId="32" xfId="0" applyFont="1" applyFill="1" applyBorder="1" applyAlignment="1">
      <alignment horizontal="center" vertical="center"/>
    </xf>
    <xf numFmtId="0" fontId="4" fillId="12" borderId="33" xfId="0" applyFont="1" applyFill="1" applyBorder="1" applyAlignment="1">
      <alignment horizontal="center" vertical="center"/>
    </xf>
    <xf numFmtId="0" fontId="4" fillId="12" borderId="29" xfId="0" applyFont="1" applyFill="1" applyBorder="1" applyAlignment="1">
      <alignment horizontal="center" vertical="center"/>
    </xf>
    <xf numFmtId="0" fontId="4" fillId="12" borderId="34" xfId="0" applyFont="1" applyFill="1" applyBorder="1" applyAlignment="1">
      <alignment vertical="top"/>
    </xf>
    <xf numFmtId="0" fontId="4" fillId="12" borderId="34" xfId="0" applyFont="1" applyFill="1" applyBorder="1" applyAlignment="1">
      <alignment horizontal="center" vertical="center"/>
    </xf>
    <xf numFmtId="0" fontId="4" fillId="12" borderId="0" xfId="0" applyFont="1" applyFill="1" applyAlignment="1">
      <alignment horizontal="center" vertical="center"/>
    </xf>
    <xf numFmtId="0" fontId="4" fillId="12" borderId="30" xfId="0" applyFont="1" applyFill="1" applyBorder="1" applyAlignment="1">
      <alignment horizontal="center" vertical="center"/>
    </xf>
    <xf numFmtId="0" fontId="4" fillId="2" borderId="32" xfId="0" applyFont="1" applyFill="1" applyBorder="1" applyAlignment="1">
      <alignment vertical="top"/>
    </xf>
    <xf numFmtId="0" fontId="4" fillId="2" borderId="34" xfId="0" applyFont="1" applyFill="1" applyBorder="1" applyAlignment="1">
      <alignment vertical="top"/>
    </xf>
    <xf numFmtId="0" fontId="4" fillId="12" borderId="39" xfId="0" applyFont="1" applyFill="1" applyBorder="1" applyAlignment="1">
      <alignment vertical="top"/>
    </xf>
    <xf numFmtId="0" fontId="4" fillId="12" borderId="49" xfId="0" applyFont="1" applyFill="1" applyBorder="1" applyAlignment="1">
      <alignment vertical="top"/>
    </xf>
    <xf numFmtId="0" fontId="86" fillId="12" borderId="0" xfId="0" applyFont="1" applyFill="1" applyAlignment="1">
      <alignment horizontal="center" vertical="center"/>
    </xf>
    <xf numFmtId="0" fontId="86" fillId="2" borderId="32" xfId="0" applyFont="1" applyFill="1" applyBorder="1" applyAlignment="1">
      <alignment horizontal="center" vertical="center"/>
    </xf>
    <xf numFmtId="0" fontId="86" fillId="2" borderId="33" xfId="0" applyFont="1" applyFill="1" applyBorder="1" applyAlignment="1">
      <alignment horizontal="center" vertical="center"/>
    </xf>
    <xf numFmtId="0" fontId="86" fillId="2" borderId="29" xfId="0" applyFont="1" applyFill="1" applyBorder="1" applyAlignment="1">
      <alignment horizontal="center" vertical="center"/>
    </xf>
    <xf numFmtId="0" fontId="5" fillId="0" borderId="0" xfId="0" applyFont="1"/>
    <xf numFmtId="0" fontId="86" fillId="2" borderId="34" xfId="0" applyFont="1" applyFill="1" applyBorder="1" applyAlignment="1">
      <alignment horizontal="center" vertical="center"/>
    </xf>
    <xf numFmtId="0" fontId="86" fillId="2" borderId="0" xfId="0" applyFont="1" applyFill="1" applyAlignment="1">
      <alignment horizontal="center" vertical="center"/>
    </xf>
    <xf numFmtId="0" fontId="86" fillId="2" borderId="30" xfId="0" applyFont="1" applyFill="1" applyBorder="1" applyAlignment="1">
      <alignment horizontal="center" vertical="center"/>
    </xf>
    <xf numFmtId="0" fontId="4" fillId="2" borderId="32" xfId="0" applyFont="1" applyFill="1" applyBorder="1" applyAlignment="1">
      <alignment horizontal="left" vertical="top"/>
    </xf>
    <xf numFmtId="0" fontId="4" fillId="2" borderId="34" xfId="0" applyFont="1" applyFill="1" applyBorder="1" applyAlignment="1">
      <alignment horizontal="left" vertical="top"/>
    </xf>
    <xf numFmtId="0" fontId="86" fillId="12" borderId="32" xfId="0" applyFont="1" applyFill="1" applyBorder="1" applyAlignment="1">
      <alignment horizontal="center" vertical="center"/>
    </xf>
    <xf numFmtId="0" fontId="86" fillId="12" borderId="33" xfId="0" applyFont="1" applyFill="1" applyBorder="1" applyAlignment="1">
      <alignment horizontal="center" vertical="center"/>
    </xf>
    <xf numFmtId="0" fontId="86" fillId="12" borderId="29" xfId="0" applyFont="1" applyFill="1" applyBorder="1" applyAlignment="1">
      <alignment horizontal="center" vertical="center"/>
    </xf>
    <xf numFmtId="0" fontId="86" fillId="12" borderId="34" xfId="0" applyFont="1" applyFill="1" applyBorder="1" applyAlignment="1">
      <alignment horizontal="center" vertical="center"/>
    </xf>
    <xf numFmtId="0" fontId="86" fillId="12" borderId="30" xfId="0" applyFont="1" applyFill="1" applyBorder="1" applyAlignment="1">
      <alignment horizontal="center" vertical="center"/>
    </xf>
    <xf numFmtId="0" fontId="4" fillId="12" borderId="32" xfId="0" applyFont="1" applyFill="1" applyBorder="1" applyAlignment="1">
      <alignment horizontal="left" vertical="top"/>
    </xf>
    <xf numFmtId="0" fontId="4" fillId="12" borderId="34" xfId="0" applyFont="1" applyFill="1" applyBorder="1" applyAlignment="1">
      <alignment horizontal="left" vertical="top"/>
    </xf>
    <xf numFmtId="0" fontId="4" fillId="12" borderId="37" xfId="0" applyFont="1" applyFill="1" applyBorder="1" applyAlignment="1">
      <alignment horizontal="center" vertical="center"/>
    </xf>
    <xf numFmtId="0" fontId="42" fillId="4" borderId="0" xfId="0" applyFont="1" applyFill="1" applyAlignment="1">
      <alignment horizontal="left" vertical="justify"/>
    </xf>
    <xf numFmtId="0" fontId="73" fillId="4" borderId="0" xfId="0" applyFont="1" applyFill="1"/>
    <xf numFmtId="49" fontId="5" fillId="0" borderId="0" xfId="0" applyNumberFormat="1" applyFont="1" applyAlignment="1">
      <alignment horizontal="center" wrapText="1"/>
    </xf>
    <xf numFmtId="49" fontId="5" fillId="0" borderId="0" xfId="0" applyNumberFormat="1" applyFont="1" applyAlignment="1">
      <alignment vertical="center" wrapText="1"/>
    </xf>
    <xf numFmtId="49" fontId="5" fillId="0" borderId="0" xfId="0" applyNumberFormat="1" applyFont="1" applyAlignment="1">
      <alignment horizontal="center" vertical="center" wrapText="1"/>
    </xf>
    <xf numFmtId="0" fontId="17" fillId="0" borderId="0" xfId="0" applyFont="1" applyAlignment="1">
      <alignment vertical="center"/>
    </xf>
    <xf numFmtId="0" fontId="87" fillId="0" borderId="0" xfId="0" applyFont="1" applyAlignment="1">
      <alignment wrapText="1"/>
    </xf>
    <xf numFmtId="0" fontId="32" fillId="11" borderId="2" xfId="0" applyFont="1" applyFill="1" applyBorder="1" applyAlignment="1">
      <alignment horizontal="left" wrapText="1"/>
    </xf>
    <xf numFmtId="0" fontId="87" fillId="0" borderId="0" xfId="0" applyFont="1" applyAlignment="1">
      <alignment horizontal="left" wrapText="1"/>
    </xf>
    <xf numFmtId="0" fontId="7" fillId="0" borderId="2" xfId="0" applyFont="1" applyBorder="1" applyAlignment="1">
      <alignment horizontal="left" wrapText="1"/>
    </xf>
    <xf numFmtId="0" fontId="4" fillId="0" borderId="2" xfId="0" applyFont="1" applyBorder="1" applyAlignment="1">
      <alignment horizontal="center" wrapText="1"/>
    </xf>
    <xf numFmtId="168" fontId="4" fillId="0" borderId="4" xfId="0" applyNumberFormat="1" applyFont="1" applyBorder="1" applyAlignment="1">
      <alignment horizontal="center" wrapText="1"/>
    </xf>
    <xf numFmtId="0" fontId="18" fillId="4" borderId="0" xfId="0" applyFont="1" applyFill="1" applyAlignment="1">
      <alignment vertical="top"/>
    </xf>
    <xf numFmtId="168" fontId="4" fillId="0" borderId="2" xfId="0" applyNumberFormat="1" applyFont="1" applyBorder="1" applyAlignment="1">
      <alignment horizontal="center" wrapText="1"/>
    </xf>
    <xf numFmtId="0" fontId="58" fillId="4" borderId="0" xfId="0" applyFont="1" applyFill="1" applyAlignment="1">
      <alignment horizontal="left"/>
    </xf>
    <xf numFmtId="0" fontId="0" fillId="3" borderId="32" xfId="0" applyFill="1" applyBorder="1"/>
    <xf numFmtId="0" fontId="0" fillId="3" borderId="33" xfId="0" applyFill="1" applyBorder="1"/>
    <xf numFmtId="0" fontId="33" fillId="3" borderId="29" xfId="0" applyFont="1" applyFill="1" applyBorder="1"/>
    <xf numFmtId="0" fontId="4" fillId="3" borderId="50" xfId="0" applyFont="1" applyFill="1" applyBorder="1" applyAlignment="1">
      <alignment horizontal="center" wrapText="1"/>
    </xf>
    <xf numFmtId="49" fontId="4" fillId="3" borderId="51" xfId="0" applyNumberFormat="1" applyFont="1" applyFill="1" applyBorder="1" applyAlignment="1">
      <alignment horizontal="center" wrapText="1"/>
    </xf>
    <xf numFmtId="49" fontId="48" fillId="3" borderId="52" xfId="0" applyNumberFormat="1" applyFont="1" applyFill="1" applyBorder="1" applyAlignment="1">
      <alignment horizontal="center" wrapText="1"/>
    </xf>
    <xf numFmtId="0" fontId="4" fillId="0" borderId="3" xfId="0" applyFont="1" applyBorder="1" applyAlignment="1">
      <alignment horizontal="left" wrapText="1"/>
    </xf>
    <xf numFmtId="165" fontId="4" fillId="0" borderId="3" xfId="0" applyNumberFormat="1" applyFont="1" applyBorder="1" applyAlignment="1">
      <alignment horizontal="center" wrapText="1"/>
    </xf>
    <xf numFmtId="49" fontId="48" fillId="0" borderId="3" xfId="0" applyNumberFormat="1" applyFont="1" applyBorder="1" applyAlignment="1">
      <alignment horizontal="center" wrapText="1"/>
    </xf>
    <xf numFmtId="165" fontId="4" fillId="0" borderId="4" xfId="0" applyNumberFormat="1" applyFont="1" applyBorder="1" applyAlignment="1">
      <alignment horizontal="center" wrapText="1"/>
    </xf>
    <xf numFmtId="49" fontId="48" fillId="0" borderId="4" xfId="0" applyNumberFormat="1" applyFont="1" applyBorder="1" applyAlignment="1">
      <alignment horizontal="center" wrapText="1"/>
    </xf>
    <xf numFmtId="0" fontId="71" fillId="4" borderId="0" xfId="0" applyFont="1" applyFill="1"/>
    <xf numFmtId="0" fontId="15" fillId="3" borderId="4" xfId="0" applyFont="1" applyFill="1" applyBorder="1" applyAlignment="1">
      <alignment horizontal="center" wrapText="1"/>
    </xf>
    <xf numFmtId="165" fontId="21" fillId="0" borderId="2" xfId="0" applyNumberFormat="1" applyFont="1" applyBorder="1" applyAlignment="1">
      <alignment vertical="top" wrapText="1"/>
    </xf>
    <xf numFmtId="165" fontId="4" fillId="2" borderId="2" xfId="0" applyNumberFormat="1" applyFont="1" applyFill="1" applyBorder="1" applyAlignment="1">
      <alignment vertical="top" wrapText="1"/>
    </xf>
    <xf numFmtId="0" fontId="4" fillId="11" borderId="4" xfId="0" applyFont="1" applyFill="1" applyBorder="1" applyAlignment="1">
      <alignment horizontal="right" wrapText="1"/>
    </xf>
    <xf numFmtId="165" fontId="4" fillId="11" borderId="2" xfId="0" applyNumberFormat="1" applyFont="1" applyFill="1" applyBorder="1" applyAlignment="1">
      <alignment vertical="top" wrapText="1"/>
    </xf>
    <xf numFmtId="165" fontId="4" fillId="11" borderId="0" xfId="0" applyNumberFormat="1" applyFont="1" applyFill="1" applyAlignment="1">
      <alignment horizontal="right" wrapText="1"/>
    </xf>
    <xf numFmtId="165" fontId="18" fillId="4" borderId="0" xfId="0" applyNumberFormat="1" applyFont="1" applyFill="1" applyAlignment="1">
      <alignment horizontal="center"/>
    </xf>
    <xf numFmtId="0" fontId="6" fillId="4" borderId="0" xfId="0" applyFont="1" applyFill="1" applyAlignment="1">
      <alignment horizontal="left"/>
    </xf>
    <xf numFmtId="165" fontId="5" fillId="4" borderId="0" xfId="0" applyNumberFormat="1" applyFont="1" applyFill="1" applyAlignment="1">
      <alignment horizontal="center"/>
    </xf>
    <xf numFmtId="165" fontId="15" fillId="3" borderId="4" xfId="0" applyNumberFormat="1" applyFont="1" applyFill="1" applyBorder="1" applyAlignment="1">
      <alignment horizontal="center" wrapText="1"/>
    </xf>
    <xf numFmtId="165" fontId="4" fillId="0" borderId="2" xfId="0" applyNumberFormat="1" applyFont="1" applyBorder="1" applyAlignment="1">
      <alignment horizontal="center" vertical="top" wrapText="1"/>
    </xf>
    <xf numFmtId="165" fontId="4" fillId="2" borderId="2" xfId="0" applyNumberFormat="1" applyFont="1" applyFill="1" applyBorder="1" applyAlignment="1">
      <alignment horizontal="center" vertical="top" wrapText="1"/>
    </xf>
    <xf numFmtId="165" fontId="4" fillId="11" borderId="2" xfId="0" applyNumberFormat="1" applyFont="1" applyFill="1" applyBorder="1" applyAlignment="1">
      <alignment horizontal="center" vertical="top" wrapText="1"/>
    </xf>
    <xf numFmtId="0" fontId="82" fillId="2" borderId="0" xfId="0" applyFont="1" applyFill="1"/>
    <xf numFmtId="0" fontId="110" fillId="2" borderId="0" xfId="0" applyFont="1" applyFill="1" applyAlignment="1">
      <alignment horizontal="left" vertical="top"/>
    </xf>
    <xf numFmtId="0" fontId="0" fillId="2" borderId="0" xfId="0" applyFill="1" applyAlignment="1">
      <alignment horizontal="left" vertical="top"/>
    </xf>
    <xf numFmtId="0" fontId="71" fillId="3" borderId="2" xfId="0" applyFont="1" applyFill="1" applyBorder="1"/>
    <xf numFmtId="0" fontId="0" fillId="3" borderId="2" xfId="0" applyFill="1" applyBorder="1"/>
    <xf numFmtId="0" fontId="0" fillId="2" borderId="2" xfId="0" applyFill="1" applyBorder="1"/>
    <xf numFmtId="167" fontId="0" fillId="2" borderId="2" xfId="0" applyNumberFormat="1" applyFill="1" applyBorder="1"/>
    <xf numFmtId="174" fontId="0" fillId="2" borderId="0" xfId="0" applyNumberFormat="1" applyFill="1"/>
    <xf numFmtId="0" fontId="109" fillId="2" borderId="0" xfId="6" applyFill="1"/>
    <xf numFmtId="0" fontId="6" fillId="2" borderId="0" xfId="0" applyFont="1" applyFill="1" applyAlignment="1">
      <alignment horizontal="left" vertical="top"/>
    </xf>
    <xf numFmtId="0" fontId="71" fillId="3" borderId="2" xfId="0" applyFont="1" applyFill="1" applyBorder="1" applyAlignment="1">
      <alignment horizontal="center"/>
    </xf>
    <xf numFmtId="0" fontId="71" fillId="3" borderId="2" xfId="0" applyFont="1" applyFill="1" applyBorder="1" applyAlignment="1">
      <alignment horizontal="center" wrapText="1"/>
    </xf>
    <xf numFmtId="0" fontId="71" fillId="2" borderId="0" xfId="0" applyFont="1" applyFill="1"/>
    <xf numFmtId="0" fontId="71" fillId="2" borderId="0" xfId="0" applyFont="1" applyFill="1" applyAlignment="1">
      <alignment horizontal="center"/>
    </xf>
    <xf numFmtId="3" fontId="99" fillId="2" borderId="2" xfId="0" applyNumberFormat="1" applyFont="1" applyFill="1" applyBorder="1" applyAlignment="1">
      <alignment horizontal="right" vertical="center"/>
    </xf>
    <xf numFmtId="3" fontId="0" fillId="2" borderId="2" xfId="0" applyNumberFormat="1" applyFill="1" applyBorder="1"/>
    <xf numFmtId="3" fontId="99" fillId="2" borderId="0" xfId="0" applyNumberFormat="1" applyFont="1" applyFill="1" applyAlignment="1">
      <alignment horizontal="right" vertical="center"/>
    </xf>
    <xf numFmtId="3" fontId="0" fillId="2" borderId="0" xfId="0" applyNumberFormat="1" applyFill="1"/>
    <xf numFmtId="0" fontId="0" fillId="2" borderId="0" xfId="0" applyFill="1" applyAlignment="1">
      <alignment horizontal="left" vertical="top" wrapText="1"/>
    </xf>
    <xf numFmtId="165" fontId="5" fillId="2" borderId="0" xfId="0" applyNumberFormat="1" applyFont="1" applyFill="1" applyAlignment="1">
      <alignment horizontal="center"/>
    </xf>
    <xf numFmtId="165" fontId="0" fillId="2" borderId="0" xfId="0" applyNumberFormat="1" applyFill="1" applyAlignment="1">
      <alignment horizontal="center"/>
    </xf>
    <xf numFmtId="0" fontId="119" fillId="2" borderId="0" xfId="0" applyFont="1" applyFill="1" applyAlignment="1">
      <alignment vertical="center"/>
    </xf>
    <xf numFmtId="4" fontId="4" fillId="2" borderId="4" xfId="0" applyNumberFormat="1" applyFont="1" applyFill="1" applyBorder="1" applyAlignment="1">
      <alignment horizontal="center" wrapText="1"/>
    </xf>
    <xf numFmtId="0" fontId="27" fillId="2" borderId="0" xfId="0" applyFont="1" applyFill="1"/>
    <xf numFmtId="4" fontId="4" fillId="0" borderId="4" xfId="0" applyNumberFormat="1" applyFont="1" applyBorder="1" applyAlignment="1">
      <alignment horizontal="center" wrapText="1"/>
    </xf>
    <xf numFmtId="0" fontId="8" fillId="12" borderId="4" xfId="0" applyFont="1" applyFill="1" applyBorder="1" applyAlignment="1">
      <alignment horizontal="right" wrapText="1"/>
    </xf>
    <xf numFmtId="4" fontId="4" fillId="12" borderId="4" xfId="0" applyNumberFormat="1" applyFont="1" applyFill="1" applyBorder="1" applyAlignment="1">
      <alignment horizontal="center" wrapText="1"/>
    </xf>
    <xf numFmtId="0" fontId="35" fillId="12" borderId="0" xfId="0" applyFont="1" applyFill="1"/>
    <xf numFmtId="4" fontId="4" fillId="11" borderId="4" xfId="0" applyNumberFormat="1" applyFont="1" applyFill="1" applyBorder="1" applyAlignment="1">
      <alignment horizontal="center" wrapText="1"/>
    </xf>
    <xf numFmtId="4" fontId="8" fillId="11" borderId="4" xfId="0" applyNumberFormat="1" applyFont="1" applyFill="1" applyBorder="1" applyAlignment="1">
      <alignment horizontal="center" wrapText="1"/>
    </xf>
    <xf numFmtId="0" fontId="110" fillId="2" borderId="0" xfId="0" applyFont="1" applyFill="1"/>
    <xf numFmtId="0" fontId="124" fillId="17" borderId="0" xfId="0" applyFont="1" applyFill="1" applyAlignment="1">
      <alignment horizontal="left"/>
    </xf>
    <xf numFmtId="0" fontId="124" fillId="17" borderId="1" xfId="0" applyFont="1" applyFill="1" applyBorder="1" applyAlignment="1">
      <alignment horizontal="left" vertical="center"/>
    </xf>
    <xf numFmtId="0" fontId="124" fillId="17" borderId="0" xfId="0" applyFont="1" applyFill="1" applyAlignment="1">
      <alignment horizontal="left" vertical="center"/>
    </xf>
    <xf numFmtId="0" fontId="124" fillId="2" borderId="0" xfId="0" applyFont="1" applyFill="1" applyAlignment="1">
      <alignment horizontal="left" vertical="center"/>
    </xf>
    <xf numFmtId="0" fontId="9" fillId="2" borderId="2" xfId="0" applyFont="1" applyFill="1" applyBorder="1" applyAlignment="1">
      <alignment vertical="center" wrapText="1"/>
    </xf>
    <xf numFmtId="0" fontId="9" fillId="18" borderId="2" xfId="0" applyFont="1" applyFill="1" applyBorder="1" applyAlignment="1">
      <alignment vertical="center" wrapText="1"/>
    </xf>
    <xf numFmtId="0" fontId="4" fillId="18" borderId="2" xfId="0" applyFont="1" applyFill="1" applyBorder="1" applyAlignment="1">
      <alignment vertical="top" wrapText="1"/>
    </xf>
    <xf numFmtId="0" fontId="4" fillId="18" borderId="4" xfId="0" applyFont="1" applyFill="1" applyBorder="1" applyAlignment="1">
      <alignment horizontal="left" vertical="top" wrapText="1"/>
    </xf>
    <xf numFmtId="0" fontId="9" fillId="0" borderId="2" xfId="0" applyFont="1" applyBorder="1" applyAlignment="1">
      <alignment vertical="center" wrapText="1"/>
    </xf>
    <xf numFmtId="0" fontId="4" fillId="19" borderId="26" xfId="0" applyFont="1" applyFill="1" applyBorder="1" applyAlignment="1">
      <alignment horizontal="left" vertical="top" wrapText="1"/>
    </xf>
    <xf numFmtId="0" fontId="4" fillId="19" borderId="2" xfId="0" applyFont="1" applyFill="1" applyBorder="1" applyAlignment="1">
      <alignment vertical="top" wrapText="1"/>
    </xf>
    <xf numFmtId="0" fontId="4" fillId="18" borderId="26" xfId="0" applyFont="1" applyFill="1" applyBorder="1" applyAlignment="1">
      <alignment horizontal="left" vertical="top" wrapText="1"/>
    </xf>
    <xf numFmtId="0" fontId="4" fillId="19" borderId="58" xfId="0" applyFont="1" applyFill="1" applyBorder="1" applyAlignment="1">
      <alignment horizontal="left" vertical="top" wrapText="1"/>
    </xf>
    <xf numFmtId="0" fontId="4" fillId="18" borderId="58" xfId="0" applyFont="1" applyFill="1" applyBorder="1" applyAlignment="1">
      <alignment horizontal="left" vertical="top" wrapText="1"/>
    </xf>
    <xf numFmtId="0" fontId="9" fillId="19" borderId="2" xfId="0" applyFont="1" applyFill="1" applyBorder="1" applyAlignment="1">
      <alignment vertical="center" wrapText="1"/>
    </xf>
    <xf numFmtId="0" fontId="4" fillId="19" borderId="4" xfId="0" applyFont="1" applyFill="1" applyBorder="1" applyAlignment="1">
      <alignment horizontal="left" vertical="top" wrapText="1"/>
    </xf>
    <xf numFmtId="0" fontId="9" fillId="0" borderId="2" xfId="0" applyFont="1" applyBorder="1" applyAlignment="1">
      <alignment horizontal="left" vertical="top" wrapText="1"/>
    </xf>
    <xf numFmtId="0" fontId="9" fillId="19" borderId="2" xfId="0" applyFont="1" applyFill="1" applyBorder="1" applyAlignment="1">
      <alignment horizontal="left" vertical="top" wrapText="1"/>
    </xf>
    <xf numFmtId="0" fontId="4" fillId="19" borderId="2" xfId="0" applyFont="1" applyFill="1" applyBorder="1" applyAlignment="1">
      <alignment horizontal="left" vertical="top" wrapText="1"/>
    </xf>
    <xf numFmtId="0" fontId="4" fillId="18" borderId="25" xfId="0" applyFont="1" applyFill="1" applyBorder="1" applyAlignment="1">
      <alignment horizontal="left" vertical="top" wrapText="1"/>
    </xf>
    <xf numFmtId="0" fontId="126" fillId="2" borderId="0" xfId="0" applyFont="1" applyFill="1"/>
    <xf numFmtId="167" fontId="9" fillId="2" borderId="0" xfId="2" applyNumberFormat="1" applyFont="1" applyFill="1"/>
    <xf numFmtId="167" fontId="84" fillId="4" borderId="0" xfId="2" applyNumberFormat="1" applyFont="1" applyFill="1"/>
    <xf numFmtId="0" fontId="81" fillId="2" borderId="0" xfId="0" applyFont="1" applyFill="1" applyAlignment="1">
      <alignment horizontal="left" wrapText="1"/>
    </xf>
    <xf numFmtId="0" fontId="81" fillId="2" borderId="0" xfId="0" applyFont="1" applyFill="1" applyAlignment="1">
      <alignment horizontal="left"/>
    </xf>
    <xf numFmtId="0" fontId="53" fillId="4" borderId="0" xfId="0" applyFont="1" applyFill="1"/>
    <xf numFmtId="0" fontId="4" fillId="3" borderId="59" xfId="0" applyFont="1" applyFill="1" applyBorder="1" applyAlignment="1">
      <alignment horizontal="center" wrapText="1"/>
    </xf>
    <xf numFmtId="0" fontId="7" fillId="3" borderId="2" xfId="0" applyFont="1" applyFill="1" applyBorder="1" applyAlignment="1">
      <alignment horizontal="left" wrapText="1"/>
    </xf>
    <xf numFmtId="0" fontId="4" fillId="2" borderId="2" xfId="0" applyFont="1" applyFill="1" applyBorder="1"/>
    <xf numFmtId="0" fontId="8" fillId="2" borderId="2" xfId="0" applyFont="1" applyFill="1" applyBorder="1" applyAlignment="1">
      <alignment horizontal="right" wrapText="1"/>
    </xf>
    <xf numFmtId="1" fontId="9" fillId="2" borderId="2" xfId="0" applyNumberFormat="1" applyFont="1" applyFill="1" applyBorder="1" applyAlignment="1">
      <alignment horizontal="center"/>
    </xf>
    <xf numFmtId="171" fontId="9" fillId="2" borderId="2" xfId="0" applyNumberFormat="1" applyFont="1" applyFill="1" applyBorder="1" applyAlignment="1">
      <alignment horizontal="center"/>
    </xf>
    <xf numFmtId="168" fontId="7" fillId="2" borderId="2" xfId="0" applyNumberFormat="1" applyFont="1" applyFill="1" applyBorder="1" applyAlignment="1">
      <alignment horizontal="center" wrapText="1"/>
    </xf>
    <xf numFmtId="0" fontId="53" fillId="0" borderId="2" xfId="0" applyFont="1" applyBorder="1"/>
    <xf numFmtId="168" fontId="4" fillId="2" borderId="4" xfId="0" applyNumberFormat="1" applyFont="1" applyFill="1" applyBorder="1" applyAlignment="1">
      <alignment horizontal="right" wrapText="1"/>
    </xf>
    <xf numFmtId="49" fontId="48" fillId="2" borderId="4" xfId="0" applyNumberFormat="1" applyFont="1" applyFill="1" applyBorder="1" applyAlignment="1">
      <alignment horizontal="center" wrapText="1"/>
    </xf>
    <xf numFmtId="0" fontId="35" fillId="2" borderId="2" xfId="0" applyFont="1" applyFill="1" applyBorder="1"/>
    <xf numFmtId="0" fontId="4" fillId="20" borderId="26" xfId="0" applyFont="1" applyFill="1" applyBorder="1" applyAlignment="1">
      <alignment horizontal="left" vertical="top" wrapText="1"/>
    </xf>
    <xf numFmtId="0" fontId="4" fillId="20" borderId="58" xfId="0" applyFont="1" applyFill="1" applyBorder="1" applyAlignment="1">
      <alignment horizontal="left" vertical="top" wrapText="1"/>
    </xf>
    <xf numFmtId="0" fontId="4" fillId="20" borderId="2" xfId="0" applyFont="1" applyFill="1" applyBorder="1" applyAlignment="1">
      <alignment vertical="top" wrapText="1"/>
    </xf>
    <xf numFmtId="0" fontId="4" fillId="20" borderId="4" xfId="0" applyFont="1" applyFill="1" applyBorder="1" applyAlignment="1">
      <alignment horizontal="left" vertical="top" wrapText="1"/>
    </xf>
    <xf numFmtId="0" fontId="9" fillId="20" borderId="2" xfId="0" applyFont="1" applyFill="1" applyBorder="1" applyAlignment="1">
      <alignment vertical="center" wrapText="1"/>
    </xf>
    <xf numFmtId="167" fontId="0" fillId="2" borderId="0" xfId="0" applyNumberFormat="1" applyFill="1"/>
    <xf numFmtId="3" fontId="2" fillId="2" borderId="0" xfId="0" applyNumberFormat="1" applyFont="1" applyFill="1"/>
    <xf numFmtId="0" fontId="135" fillId="2" borderId="0" xfId="0" applyFont="1" applyFill="1" applyAlignment="1">
      <alignment wrapText="1"/>
    </xf>
    <xf numFmtId="0" fontId="0" fillId="14" borderId="0" xfId="0" applyFill="1" applyAlignment="1">
      <alignment horizontal="left"/>
    </xf>
    <xf numFmtId="0" fontId="9" fillId="2" borderId="0" xfId="0" applyFont="1" applyFill="1" applyAlignment="1">
      <alignment vertical="center" wrapText="1"/>
    </xf>
    <xf numFmtId="0" fontId="63" fillId="2" borderId="0" xfId="0" applyFont="1" applyFill="1" applyAlignment="1">
      <alignment horizontal="left"/>
    </xf>
    <xf numFmtId="3" fontId="4" fillId="2" borderId="2" xfId="0" applyNumberFormat="1" applyFont="1" applyFill="1" applyBorder="1"/>
    <xf numFmtId="3" fontId="9" fillId="2" borderId="2" xfId="0" applyNumberFormat="1" applyFont="1" applyFill="1" applyBorder="1"/>
    <xf numFmtId="0" fontId="0" fillId="2" borderId="0" xfId="0" applyFill="1" applyAlignment="1">
      <alignment horizontal="center"/>
    </xf>
    <xf numFmtId="0" fontId="4" fillId="2" borderId="0" xfId="0" applyFont="1" applyFill="1" applyAlignment="1">
      <alignment horizontal="right" wrapText="1"/>
    </xf>
    <xf numFmtId="0" fontId="3" fillId="2" borderId="0" xfId="3" applyFont="1" applyFill="1"/>
    <xf numFmtId="0" fontId="4" fillId="2" borderId="0" xfId="3" applyFill="1" applyAlignment="1">
      <alignment horizontal="center"/>
    </xf>
    <xf numFmtId="0" fontId="4" fillId="2" borderId="0" xfId="3" applyFill="1"/>
    <xf numFmtId="0" fontId="90" fillId="2" borderId="0" xfId="3" applyFont="1" applyFill="1"/>
    <xf numFmtId="0" fontId="7" fillId="2" borderId="0" xfId="3" applyFont="1" applyFill="1" applyAlignment="1">
      <alignment vertical="top" wrapText="1"/>
    </xf>
    <xf numFmtId="0" fontId="92" fillId="2" borderId="0" xfId="3" applyFont="1" applyFill="1"/>
    <xf numFmtId="0" fontId="4" fillId="2" borderId="0" xfId="3" applyFill="1" applyAlignment="1">
      <alignment vertical="top" wrapText="1"/>
    </xf>
    <xf numFmtId="0" fontId="21" fillId="2" borderId="0" xfId="3" applyFont="1" applyFill="1" applyAlignment="1">
      <alignment horizontal="center" vertical="top"/>
    </xf>
    <xf numFmtId="0" fontId="4" fillId="2" borderId="0" xfId="3" quotePrefix="1" applyFill="1" applyAlignment="1">
      <alignment vertical="top" wrapText="1"/>
    </xf>
    <xf numFmtId="0" fontId="23" fillId="2" borderId="0" xfId="3" applyFont="1" applyFill="1" applyAlignment="1">
      <alignment horizontal="center" vertical="top"/>
    </xf>
    <xf numFmtId="0" fontId="4" fillId="2" borderId="0" xfId="3" applyFill="1" applyAlignment="1">
      <alignment horizontal="left" vertical="justify" wrapText="1"/>
    </xf>
    <xf numFmtId="0" fontId="4" fillId="2" borderId="0" xfId="3" applyFill="1" applyAlignment="1">
      <alignment horizontal="left"/>
    </xf>
    <xf numFmtId="0" fontId="7" fillId="2" borderId="0" xfId="3" applyFont="1" applyFill="1" applyAlignment="1">
      <alignment horizontal="left" wrapText="1"/>
    </xf>
    <xf numFmtId="0" fontId="4" fillId="2" borderId="0" xfId="3" applyFill="1" applyAlignment="1">
      <alignment horizontal="left" vertical="center"/>
    </xf>
    <xf numFmtId="0" fontId="21" fillId="2" borderId="0" xfId="3" applyFont="1" applyFill="1" applyAlignment="1">
      <alignment horizontal="center" vertical="top" wrapText="1"/>
    </xf>
    <xf numFmtId="0" fontId="68" fillId="2" borderId="0" xfId="3" applyFont="1" applyFill="1" applyAlignment="1">
      <alignment horizontal="center"/>
    </xf>
    <xf numFmtId="165" fontId="4" fillId="2" borderId="0" xfId="3" applyNumberFormat="1" applyFill="1" applyAlignment="1">
      <alignment horizontal="center"/>
    </xf>
    <xf numFmtId="0" fontId="68" fillId="2" borderId="0" xfId="3" applyFont="1" applyFill="1" applyAlignment="1">
      <alignment horizontal="center" vertical="top"/>
    </xf>
    <xf numFmtId="0" fontId="31" fillId="2" borderId="0" xfId="3" applyFont="1" applyFill="1"/>
    <xf numFmtId="0" fontId="4" fillId="2" borderId="0" xfId="3" applyFill="1" applyAlignment="1">
      <alignment horizontal="left" vertical="center" wrapText="1"/>
    </xf>
    <xf numFmtId="0" fontId="7" fillId="2" borderId="0" xfId="4" applyFont="1" applyFill="1" applyAlignment="1">
      <alignment horizontal="center"/>
    </xf>
    <xf numFmtId="0" fontId="4" fillId="2" borderId="0" xfId="4" applyFont="1" applyFill="1" applyAlignment="1">
      <alignment vertical="top" wrapText="1"/>
    </xf>
    <xf numFmtId="0" fontId="4" fillId="2" borderId="0" xfId="5" applyFont="1" applyFill="1" applyAlignment="1">
      <alignment vertical="top" wrapText="1"/>
    </xf>
    <xf numFmtId="0" fontId="31" fillId="2" borderId="0" xfId="3" applyFont="1" applyFill="1" applyAlignment="1">
      <alignment horizontal="left" vertical="justify" wrapText="1"/>
    </xf>
    <xf numFmtId="0" fontId="9" fillId="2" borderId="0" xfId="3" applyFont="1" applyFill="1"/>
    <xf numFmtId="165" fontId="11" fillId="2" borderId="0" xfId="3" applyNumberFormat="1" applyFont="1" applyFill="1"/>
    <xf numFmtId="0" fontId="16" fillId="2" borderId="0" xfId="3" applyFont="1" applyFill="1" applyAlignment="1">
      <alignment horizontal="center" vertical="top"/>
    </xf>
    <xf numFmtId="0" fontId="11" fillId="2" borderId="0" xfId="3" applyFont="1" applyFill="1" applyAlignment="1">
      <alignment horizontal="center"/>
    </xf>
    <xf numFmtId="165" fontId="9" fillId="2" borderId="0" xfId="3" applyNumberFormat="1" applyFont="1" applyFill="1" applyAlignment="1">
      <alignment horizontal="center"/>
    </xf>
    <xf numFmtId="0" fontId="4" fillId="2" borderId="0" xfId="3" quotePrefix="1" applyFill="1"/>
    <xf numFmtId="173" fontId="4" fillId="2" borderId="0" xfId="3" applyNumberFormat="1" applyFill="1" applyAlignment="1">
      <alignment horizontal="center"/>
    </xf>
    <xf numFmtId="165" fontId="4" fillId="2" borderId="0" xfId="3" applyNumberFormat="1" applyFill="1"/>
    <xf numFmtId="1" fontId="4" fillId="2" borderId="0" xfId="3" applyNumberFormat="1" applyFill="1"/>
    <xf numFmtId="0" fontId="48" fillId="2" borderId="0" xfId="3" applyFont="1" applyFill="1"/>
    <xf numFmtId="0" fontId="16" fillId="2" borderId="0" xfId="3" applyFont="1" applyFill="1" applyAlignment="1">
      <alignment horizontal="center" vertical="top" wrapText="1"/>
    </xf>
    <xf numFmtId="165" fontId="7" fillId="2" borderId="0" xfId="3" applyNumberFormat="1" applyFont="1" applyFill="1" applyAlignment="1">
      <alignment horizontal="center"/>
    </xf>
    <xf numFmtId="165" fontId="7" fillId="2" borderId="0" xfId="3" applyNumberFormat="1" applyFont="1" applyFill="1"/>
    <xf numFmtId="165" fontId="72" fillId="2" borderId="0" xfId="3" applyNumberFormat="1" applyFont="1" applyFill="1" applyAlignment="1">
      <alignment horizontal="center"/>
    </xf>
    <xf numFmtId="165" fontId="21" fillId="2" borderId="0" xfId="3" applyNumberFormat="1" applyFont="1" applyFill="1" applyAlignment="1">
      <alignment horizontal="center" wrapText="1"/>
    </xf>
    <xf numFmtId="165" fontId="21" fillId="2" borderId="0" xfId="3" applyNumberFormat="1" applyFont="1" applyFill="1" applyAlignment="1">
      <alignment horizontal="center" vertical="top" wrapText="1"/>
    </xf>
    <xf numFmtId="0" fontId="31" fillId="2" borderId="0" xfId="3" applyFont="1" applyFill="1" applyAlignment="1">
      <alignment horizontal="left"/>
    </xf>
    <xf numFmtId="0" fontId="31" fillId="2" borderId="0" xfId="3" applyFont="1" applyFill="1" applyAlignment="1">
      <alignment horizontal="left" vertical="center"/>
    </xf>
    <xf numFmtId="0" fontId="48" fillId="2" borderId="0" xfId="3" applyFont="1" applyFill="1" applyAlignment="1">
      <alignment horizontal="left"/>
    </xf>
    <xf numFmtId="0" fontId="4" fillId="2" borderId="0" xfId="3" applyFill="1" applyAlignment="1">
      <alignment vertical="top"/>
    </xf>
    <xf numFmtId="0" fontId="16" fillId="2" borderId="0" xfId="3" applyFont="1" applyFill="1" applyAlignment="1">
      <alignment horizontal="left" vertical="top" wrapText="1"/>
    </xf>
    <xf numFmtId="0" fontId="21" fillId="2" borderId="0" xfId="3" applyFont="1" applyFill="1" applyAlignment="1">
      <alignment vertical="top" wrapText="1"/>
    </xf>
    <xf numFmtId="165" fontId="21" fillId="2" borderId="0" xfId="3" applyNumberFormat="1" applyFont="1" applyFill="1" applyAlignment="1">
      <alignment horizontal="left" wrapText="1"/>
    </xf>
    <xf numFmtId="0" fontId="5" fillId="2" borderId="0" xfId="3" applyFont="1" applyFill="1"/>
    <xf numFmtId="0" fontId="21" fillId="2" borderId="0" xfId="3" applyFont="1" applyFill="1" applyAlignment="1">
      <alignment horizontal="center" wrapText="1"/>
    </xf>
    <xf numFmtId="165" fontId="21" fillId="2" borderId="0" xfId="3" applyNumberFormat="1" applyFont="1" applyFill="1" applyAlignment="1">
      <alignment horizontal="left" vertical="top" wrapText="1"/>
    </xf>
    <xf numFmtId="0" fontId="9" fillId="2" borderId="0" xfId="3" applyFont="1" applyFill="1" applyAlignment="1">
      <alignment vertical="top" wrapText="1"/>
    </xf>
    <xf numFmtId="0" fontId="21" fillId="2" borderId="0" xfId="3" applyFont="1" applyFill="1" applyAlignment="1">
      <alignment horizontal="center"/>
    </xf>
    <xf numFmtId="165" fontId="9" fillId="2" borderId="0" xfId="3" quotePrefix="1" applyNumberFormat="1" applyFont="1" applyFill="1" applyAlignment="1">
      <alignment horizontal="center"/>
    </xf>
    <xf numFmtId="0" fontId="9" fillId="2" borderId="0" xfId="3" quotePrefix="1" applyFont="1" applyFill="1" applyAlignment="1">
      <alignment vertical="top" wrapText="1"/>
    </xf>
    <xf numFmtId="0" fontId="0" fillId="2" borderId="0" xfId="0" applyFill="1" applyAlignment="1">
      <alignment horizontal="right"/>
    </xf>
    <xf numFmtId="0" fontId="98" fillId="2" borderId="0" xfId="0" applyFont="1" applyFill="1"/>
    <xf numFmtId="0" fontId="53" fillId="2" borderId="0" xfId="0" applyFont="1" applyFill="1" applyAlignment="1">
      <alignment horizontal="left" wrapText="1"/>
    </xf>
    <xf numFmtId="0" fontId="71" fillId="2" borderId="0" xfId="0" quotePrefix="1" applyFont="1" applyFill="1" applyAlignment="1">
      <alignment horizontal="center"/>
    </xf>
    <xf numFmtId="0" fontId="71" fillId="2" borderId="0" xfId="0" applyFont="1" applyFill="1" applyAlignment="1">
      <alignment horizontal="right" wrapText="1"/>
    </xf>
    <xf numFmtId="165" fontId="99" fillId="2" borderId="0" xfId="0" applyNumberFormat="1" applyFont="1" applyFill="1" applyAlignment="1">
      <alignment vertical="top" wrapText="1"/>
    </xf>
    <xf numFmtId="0" fontId="7" fillId="2" borderId="0" xfId="0" quotePrefix="1" applyFont="1" applyFill="1" applyAlignment="1">
      <alignment horizontal="center"/>
    </xf>
    <xf numFmtId="0" fontId="71" fillId="2" borderId="0" xfId="0" applyFont="1" applyFill="1" applyAlignment="1">
      <alignment wrapText="1"/>
    </xf>
    <xf numFmtId="0" fontId="7" fillId="2" borderId="0" xfId="0" applyFont="1" applyFill="1" applyAlignment="1">
      <alignment horizontal="center"/>
    </xf>
    <xf numFmtId="0" fontId="71" fillId="2" borderId="0" xfId="0" applyFont="1" applyFill="1" applyAlignment="1">
      <alignment horizontal="center" wrapText="1"/>
    </xf>
    <xf numFmtId="165" fontId="100" fillId="2" borderId="0" xfId="0" applyNumberFormat="1" applyFont="1" applyFill="1" applyAlignment="1">
      <alignment wrapText="1"/>
    </xf>
    <xf numFmtId="2" fontId="0" fillId="2" borderId="0" xfId="0" applyNumberFormat="1" applyFill="1" applyAlignment="1">
      <alignment wrapText="1"/>
    </xf>
    <xf numFmtId="165" fontId="2" fillId="2" borderId="0" xfId="0" applyNumberFormat="1" applyFont="1" applyFill="1" applyAlignment="1">
      <alignment vertical="top" wrapText="1"/>
    </xf>
    <xf numFmtId="165" fontId="0" fillId="2" borderId="0" xfId="0" applyNumberFormat="1" applyFill="1" applyAlignment="1">
      <alignment wrapText="1"/>
    </xf>
    <xf numFmtId="0" fontId="101" fillId="2" borderId="0" xfId="0" applyFont="1" applyFill="1"/>
    <xf numFmtId="0" fontId="102" fillId="2" borderId="0" xfId="0" applyFont="1" applyFill="1"/>
    <xf numFmtId="0" fontId="103" fillId="2" borderId="0" xfId="0" applyFont="1" applyFill="1" applyAlignment="1">
      <alignment horizontal="left" wrapText="1"/>
    </xf>
    <xf numFmtId="0" fontId="104" fillId="2" borderId="0" xfId="0" applyFont="1" applyFill="1" applyAlignment="1">
      <alignment horizontal="left" vertical="justify"/>
    </xf>
    <xf numFmtId="0" fontId="105" fillId="2" borderId="0" xfId="0" quotePrefix="1" applyFont="1" applyFill="1" applyAlignment="1">
      <alignment horizontal="center"/>
    </xf>
    <xf numFmtId="0" fontId="104" fillId="2" borderId="0" xfId="0" applyFont="1" applyFill="1"/>
    <xf numFmtId="0" fontId="103" fillId="2" borderId="0" xfId="0" applyFont="1" applyFill="1"/>
    <xf numFmtId="0" fontId="103" fillId="2" borderId="0" xfId="0" applyFont="1" applyFill="1" applyAlignment="1">
      <alignment horizontal="right"/>
    </xf>
    <xf numFmtId="0" fontId="105" fillId="2" borderId="0" xfId="0" applyFont="1" applyFill="1" applyAlignment="1">
      <alignment horizontal="right"/>
    </xf>
    <xf numFmtId="0" fontId="104" fillId="2" borderId="0" xfId="0" applyFont="1" applyFill="1" applyAlignment="1">
      <alignment horizontal="left"/>
    </xf>
    <xf numFmtId="0" fontId="103" fillId="2" borderId="0" xfId="0" applyFont="1" applyFill="1" applyAlignment="1">
      <alignment horizontal="right" wrapText="1"/>
    </xf>
    <xf numFmtId="165" fontId="104" fillId="2" borderId="0" xfId="0" applyNumberFormat="1" applyFont="1" applyFill="1" applyAlignment="1">
      <alignment horizontal="right"/>
    </xf>
    <xf numFmtId="165" fontId="106" fillId="2" borderId="0" xfId="0" applyNumberFormat="1" applyFont="1" applyFill="1" applyAlignment="1">
      <alignment horizontal="right" wrapText="1"/>
    </xf>
    <xf numFmtId="0" fontId="104" fillId="2" borderId="0" xfId="0" applyFont="1" applyFill="1" applyAlignment="1">
      <alignment horizontal="right"/>
    </xf>
    <xf numFmtId="165" fontId="104" fillId="2" borderId="0" xfId="0" applyNumberFormat="1" applyFont="1" applyFill="1"/>
    <xf numFmtId="165" fontId="106" fillId="2" borderId="0" xfId="0" applyNumberFormat="1" applyFont="1" applyFill="1" applyAlignment="1">
      <alignment vertical="top" wrapText="1"/>
    </xf>
    <xf numFmtId="165" fontId="108" fillId="2" borderId="0" xfId="0" applyNumberFormat="1" applyFont="1" applyFill="1" applyAlignment="1">
      <alignment wrapText="1"/>
    </xf>
    <xf numFmtId="2" fontId="104" fillId="2" borderId="0" xfId="0" applyNumberFormat="1" applyFont="1" applyFill="1" applyAlignment="1">
      <alignment wrapText="1"/>
    </xf>
    <xf numFmtId="0" fontId="107" fillId="2" borderId="0" xfId="0" applyFont="1" applyFill="1" applyAlignment="1">
      <alignment horizontal="left" vertical="justify"/>
    </xf>
    <xf numFmtId="0" fontId="103" fillId="2" borderId="0" xfId="0" applyFont="1" applyFill="1" applyAlignment="1">
      <alignment horizontal="left"/>
    </xf>
    <xf numFmtId="2" fontId="73" fillId="2" borderId="0" xfId="0" applyNumberFormat="1" applyFont="1" applyFill="1" applyAlignment="1">
      <alignment horizontal="center" vertical="top" wrapText="1"/>
    </xf>
    <xf numFmtId="0" fontId="122" fillId="2" borderId="0" xfId="0" applyFont="1" applyFill="1" applyAlignment="1">
      <alignment vertical="center"/>
    </xf>
    <xf numFmtId="165" fontId="11" fillId="2" borderId="2" xfId="0" applyNumberFormat="1" applyFont="1" applyFill="1" applyBorder="1" applyAlignment="1">
      <alignment horizontal="right"/>
    </xf>
    <xf numFmtId="166" fontId="11" fillId="2" borderId="2" xfId="0" applyNumberFormat="1" applyFont="1" applyFill="1" applyBorder="1" applyAlignment="1">
      <alignment horizontal="right"/>
    </xf>
    <xf numFmtId="165" fontId="9" fillId="2" borderId="2" xfId="0" applyNumberFormat="1" applyFont="1" applyFill="1" applyBorder="1" applyAlignment="1">
      <alignment horizontal="right"/>
    </xf>
    <xf numFmtId="1" fontId="9" fillId="2" borderId="2" xfId="0" applyNumberFormat="1" applyFont="1" applyFill="1" applyBorder="1" applyAlignment="1">
      <alignment horizontal="right"/>
    </xf>
    <xf numFmtId="165" fontId="8" fillId="2" borderId="2" xfId="0" applyNumberFormat="1" applyFont="1" applyFill="1" applyBorder="1" applyAlignment="1">
      <alignment horizontal="right" vertical="center" wrapText="1"/>
    </xf>
    <xf numFmtId="165" fontId="9" fillId="2" borderId="2" xfId="0" applyNumberFormat="1" applyFont="1" applyFill="1" applyBorder="1" applyAlignment="1">
      <alignment horizontal="right" vertical="center"/>
    </xf>
    <xf numFmtId="1" fontId="9" fillId="2" borderId="2" xfId="0" applyNumberFormat="1" applyFont="1" applyFill="1" applyBorder="1" applyAlignment="1">
      <alignment horizontal="right" vertical="center"/>
    </xf>
    <xf numFmtId="3" fontId="8" fillId="2" borderId="2" xfId="0" applyNumberFormat="1" applyFont="1" applyFill="1" applyBorder="1" applyAlignment="1">
      <alignment horizontal="right" vertical="center" wrapText="1"/>
    </xf>
    <xf numFmtId="165" fontId="4" fillId="2" borderId="2" xfId="0" applyNumberFormat="1" applyFont="1" applyFill="1" applyBorder="1" applyAlignment="1">
      <alignment horizontal="right" wrapText="1"/>
    </xf>
    <xf numFmtId="169" fontId="8" fillId="2" borderId="4" xfId="0" applyNumberFormat="1" applyFont="1" applyFill="1" applyBorder="1" applyAlignment="1">
      <alignment horizontal="right" wrapText="1"/>
    </xf>
    <xf numFmtId="165" fontId="18" fillId="2" borderId="0" xfId="0" applyNumberFormat="1" applyFont="1" applyFill="1" applyAlignment="1">
      <alignment horizontal="right" vertical="center"/>
    </xf>
    <xf numFmtId="3" fontId="42" fillId="2" borderId="0" xfId="0" applyNumberFormat="1" applyFont="1" applyFill="1" applyAlignment="1">
      <alignment horizontal="center"/>
    </xf>
    <xf numFmtId="1" fontId="18" fillId="2" borderId="0" xfId="0" applyNumberFormat="1" applyFont="1" applyFill="1" applyAlignment="1">
      <alignment horizontal="center"/>
    </xf>
    <xf numFmtId="0" fontId="8" fillId="2" borderId="28" xfId="0" applyFont="1" applyFill="1" applyBorder="1" applyAlignment="1">
      <alignment horizontal="left"/>
    </xf>
    <xf numFmtId="0" fontId="7" fillId="2" borderId="0" xfId="0" applyFont="1" applyFill="1"/>
    <xf numFmtId="0" fontId="137" fillId="4" borderId="0" xfId="0" applyFont="1" applyFill="1"/>
    <xf numFmtId="0" fontId="138" fillId="4" borderId="0" xfId="0" applyFont="1" applyFill="1"/>
    <xf numFmtId="0" fontId="138" fillId="4" borderId="0" xfId="0" applyFont="1" applyFill="1" applyAlignment="1">
      <alignment horizontal="left"/>
    </xf>
    <xf numFmtId="0" fontId="140" fillId="4" borderId="0" xfId="0" applyFont="1" applyFill="1" applyAlignment="1">
      <alignment horizontal="left"/>
    </xf>
    <xf numFmtId="0" fontId="139" fillId="4" borderId="0" xfId="0" applyFont="1" applyFill="1"/>
    <xf numFmtId="0" fontId="139" fillId="2" borderId="0" xfId="0" applyFont="1" applyFill="1"/>
    <xf numFmtId="0" fontId="137" fillId="4" borderId="0" xfId="0" applyFont="1" applyFill="1" applyProtection="1">
      <protection locked="0"/>
    </xf>
    <xf numFmtId="0" fontId="47" fillId="2" borderId="0" xfId="0" applyFont="1" applyFill="1"/>
    <xf numFmtId="0" fontId="7" fillId="11" borderId="0" xfId="3" applyFont="1" applyFill="1" applyAlignment="1">
      <alignment wrapText="1"/>
    </xf>
    <xf numFmtId="0" fontId="7" fillId="11" borderId="53" xfId="3" applyFont="1" applyFill="1" applyBorder="1" applyAlignment="1">
      <alignment horizontal="center"/>
    </xf>
    <xf numFmtId="0" fontId="7" fillId="11" borderId="0" xfId="3" applyFont="1" applyFill="1" applyAlignment="1">
      <alignment horizontal="center"/>
    </xf>
    <xf numFmtId="0" fontId="7" fillId="11" borderId="1" xfId="3" applyFont="1" applyFill="1" applyBorder="1" applyAlignment="1">
      <alignment horizontal="center"/>
    </xf>
    <xf numFmtId="0" fontId="7" fillId="11" borderId="0" xfId="3" applyFont="1" applyFill="1"/>
    <xf numFmtId="0" fontId="7" fillId="11" borderId="53" xfId="3" applyFont="1" applyFill="1" applyBorder="1" applyAlignment="1">
      <alignment horizontal="left" wrapText="1"/>
    </xf>
    <xf numFmtId="0" fontId="7" fillId="11" borderId="53" xfId="3" applyFont="1" applyFill="1" applyBorder="1" applyAlignment="1">
      <alignment horizontal="center" wrapText="1"/>
    </xf>
    <xf numFmtId="0" fontId="7" fillId="11" borderId="0" xfId="3" applyFont="1" applyFill="1" applyAlignment="1">
      <alignment horizontal="left" vertical="center" wrapText="1"/>
    </xf>
    <xf numFmtId="0" fontId="7" fillId="11" borderId="53" xfId="3" applyFont="1" applyFill="1" applyBorder="1"/>
    <xf numFmtId="0" fontId="11" fillId="11" borderId="0" xfId="3" applyFont="1" applyFill="1" applyAlignment="1">
      <alignment horizontal="left"/>
    </xf>
    <xf numFmtId="0" fontId="11" fillId="11" borderId="53" xfId="3" applyFont="1" applyFill="1" applyBorder="1" applyAlignment="1">
      <alignment horizontal="left"/>
    </xf>
    <xf numFmtId="0" fontId="11" fillId="11" borderId="53" xfId="3" applyFont="1" applyFill="1" applyBorder="1" applyAlignment="1">
      <alignment horizontal="center" wrapText="1"/>
    </xf>
    <xf numFmtId="0" fontId="7" fillId="2" borderId="2" xfId="3" applyFont="1" applyFill="1" applyBorder="1" applyAlignment="1">
      <alignment vertical="top" wrapText="1"/>
    </xf>
    <xf numFmtId="165" fontId="4" fillId="2" borderId="2" xfId="3" applyNumberFormat="1" applyFill="1" applyBorder="1" applyAlignment="1">
      <alignment horizontal="center"/>
    </xf>
    <xf numFmtId="165" fontId="7" fillId="2" borderId="2" xfId="3" applyNumberFormat="1" applyFont="1" applyFill="1" applyBorder="1" applyAlignment="1">
      <alignment horizontal="left"/>
    </xf>
    <xf numFmtId="0" fontId="4" fillId="2" borderId="2" xfId="3" applyFill="1" applyBorder="1"/>
    <xf numFmtId="0" fontId="4" fillId="2" borderId="2" xfId="3" applyFill="1" applyBorder="1" applyAlignment="1">
      <alignment vertical="top" wrapText="1"/>
    </xf>
    <xf numFmtId="0" fontId="7" fillId="11" borderId="55" xfId="3" applyFont="1" applyFill="1" applyBorder="1"/>
    <xf numFmtId="0" fontId="7" fillId="3" borderId="27" xfId="3" applyFont="1" applyFill="1" applyBorder="1" applyAlignment="1">
      <alignment wrapText="1"/>
    </xf>
    <xf numFmtId="0" fontId="11" fillId="11" borderId="0" xfId="3" applyFont="1" applyFill="1" applyAlignment="1">
      <alignment wrapText="1"/>
    </xf>
    <xf numFmtId="0" fontId="11" fillId="11" borderId="53" xfId="3" applyFont="1" applyFill="1" applyBorder="1" applyAlignment="1">
      <alignment vertical="top" wrapText="1"/>
    </xf>
    <xf numFmtId="0" fontId="11" fillId="11" borderId="53" xfId="3" applyFont="1" applyFill="1" applyBorder="1" applyAlignment="1">
      <alignment horizontal="center" vertical="top" wrapText="1"/>
    </xf>
    <xf numFmtId="0" fontId="4" fillId="2" borderId="0" xfId="0" applyFont="1" applyFill="1" applyAlignment="1">
      <alignment vertical="justify"/>
    </xf>
    <xf numFmtId="0" fontId="0" fillId="2" borderId="0" xfId="0" applyFill="1" applyAlignment="1">
      <alignment vertical="justify"/>
    </xf>
    <xf numFmtId="0" fontId="98" fillId="2" borderId="0" xfId="0" applyFont="1" applyFill="1" applyAlignment="1">
      <alignment vertical="justify"/>
    </xf>
    <xf numFmtId="0" fontId="11" fillId="2" borderId="0" xfId="0" applyFont="1" applyFill="1" applyAlignment="1">
      <alignment wrapText="1"/>
    </xf>
    <xf numFmtId="0" fontId="11" fillId="2" borderId="0" xfId="0" applyFont="1" applyFill="1" applyAlignment="1">
      <alignment horizontal="left" wrapText="1"/>
    </xf>
    <xf numFmtId="0" fontId="11" fillId="3" borderId="53" xfId="0" quotePrefix="1" applyFont="1" applyFill="1" applyBorder="1" applyAlignment="1">
      <alignment horizontal="center" vertical="center"/>
    </xf>
    <xf numFmtId="0" fontId="11" fillId="3" borderId="60" xfId="0" quotePrefix="1" applyFont="1" applyFill="1" applyBorder="1" applyAlignment="1">
      <alignment horizontal="center" vertical="center"/>
    </xf>
    <xf numFmtId="0" fontId="11" fillId="3" borderId="61" xfId="0" quotePrefix="1" applyFont="1" applyFill="1" applyBorder="1" applyAlignment="1">
      <alignment horizontal="center" vertical="center"/>
    </xf>
    <xf numFmtId="0" fontId="11" fillId="2" borderId="55" xfId="0" applyFont="1" applyFill="1" applyBorder="1" applyAlignment="1">
      <alignment horizontal="right" wrapText="1"/>
    </xf>
    <xf numFmtId="0" fontId="11" fillId="2" borderId="62" xfId="0" applyFont="1" applyFill="1" applyBorder="1" applyAlignment="1">
      <alignment horizontal="center"/>
    </xf>
    <xf numFmtId="165" fontId="21" fillId="2" borderId="0" xfId="0" applyNumberFormat="1" applyFont="1" applyFill="1" applyAlignment="1">
      <alignment horizontal="center" vertical="top" wrapText="1"/>
    </xf>
    <xf numFmtId="165" fontId="21" fillId="2" borderId="30" xfId="0" applyNumberFormat="1" applyFont="1" applyFill="1" applyBorder="1" applyAlignment="1">
      <alignment horizontal="center" vertical="top" wrapText="1"/>
    </xf>
    <xf numFmtId="165" fontId="21" fillId="2" borderId="34" xfId="0" applyNumberFormat="1" applyFont="1" applyFill="1" applyBorder="1" applyAlignment="1">
      <alignment horizontal="center" vertical="top" wrapText="1"/>
    </xf>
    <xf numFmtId="0" fontId="11" fillId="2" borderId="0" xfId="0" applyFont="1" applyFill="1" applyAlignment="1">
      <alignment horizontal="right" wrapText="1"/>
    </xf>
    <xf numFmtId="0" fontId="7" fillId="2" borderId="30" xfId="0" quotePrefix="1" applyFont="1" applyFill="1" applyBorder="1" applyAlignment="1">
      <alignment horizontal="center"/>
    </xf>
    <xf numFmtId="0" fontId="7" fillId="2" borderId="30" xfId="0" applyFont="1" applyFill="1" applyBorder="1" applyAlignment="1">
      <alignment horizontal="center"/>
    </xf>
    <xf numFmtId="0" fontId="11" fillId="2" borderId="30" xfId="0" applyFont="1" applyFill="1" applyBorder="1" applyAlignment="1">
      <alignment horizontal="center" wrapText="1"/>
    </xf>
    <xf numFmtId="165" fontId="145" fillId="2" borderId="30" xfId="0" applyNumberFormat="1" applyFont="1" applyFill="1" applyBorder="1" applyAlignment="1">
      <alignment horizontal="center" wrapText="1"/>
    </xf>
    <xf numFmtId="2" fontId="9" fillId="2" borderId="30" xfId="0" applyNumberFormat="1" applyFont="1" applyFill="1" applyBorder="1" applyAlignment="1">
      <alignment horizontal="center" wrapText="1"/>
    </xf>
    <xf numFmtId="165" fontId="9" fillId="2" borderId="30" xfId="0" applyNumberFormat="1" applyFont="1" applyFill="1" applyBorder="1" applyAlignment="1">
      <alignment horizontal="center" wrapText="1"/>
    </xf>
    <xf numFmtId="0" fontId="11" fillId="2" borderId="53" xfId="0" applyFont="1" applyFill="1" applyBorder="1" applyAlignment="1">
      <alignment horizontal="right" wrapText="1"/>
    </xf>
    <xf numFmtId="0" fontId="11" fillId="2" borderId="60" xfId="0" applyFont="1" applyFill="1" applyBorder="1" applyAlignment="1">
      <alignment horizontal="center" wrapText="1"/>
    </xf>
    <xf numFmtId="165" fontId="146" fillId="2" borderId="53" xfId="0" applyNumberFormat="1" applyFont="1" applyFill="1" applyBorder="1" applyAlignment="1">
      <alignment horizontal="center" vertical="top" wrapText="1"/>
    </xf>
    <xf numFmtId="0" fontId="146" fillId="2" borderId="60" xfId="0" applyFont="1" applyFill="1" applyBorder="1" applyAlignment="1">
      <alignment horizontal="center"/>
    </xf>
    <xf numFmtId="165" fontId="146" fillId="2" borderId="61" xfId="0" applyNumberFormat="1" applyFont="1" applyFill="1" applyBorder="1" applyAlignment="1">
      <alignment horizontal="center" vertical="top" wrapText="1"/>
    </xf>
    <xf numFmtId="165" fontId="146" fillId="2" borderId="60" xfId="0" applyNumberFormat="1" applyFont="1" applyFill="1" applyBorder="1" applyAlignment="1">
      <alignment horizontal="center" vertical="top" wrapText="1"/>
    </xf>
    <xf numFmtId="0" fontId="105" fillId="2" borderId="0" xfId="0" applyFont="1" applyFill="1" applyAlignment="1">
      <alignment wrapText="1"/>
    </xf>
    <xf numFmtId="0" fontId="105" fillId="2" borderId="0" xfId="0" quotePrefix="1" applyFont="1" applyFill="1"/>
    <xf numFmtId="0" fontId="11" fillId="2" borderId="1" xfId="0" applyFont="1" applyFill="1" applyBorder="1" applyAlignment="1">
      <alignment horizontal="left" wrapText="1"/>
    </xf>
    <xf numFmtId="0" fontId="11" fillId="3" borderId="33" xfId="0" applyFont="1" applyFill="1" applyBorder="1" applyAlignment="1">
      <alignment horizontal="left" wrapText="1"/>
    </xf>
    <xf numFmtId="0" fontId="11" fillId="3" borderId="53" xfId="0" applyFont="1" applyFill="1" applyBorder="1" applyAlignment="1">
      <alignment horizontal="center" wrapText="1"/>
    </xf>
    <xf numFmtId="0" fontId="11" fillId="3" borderId="53" xfId="0" applyFont="1" applyFill="1" applyBorder="1" applyAlignment="1">
      <alignment horizontal="center"/>
    </xf>
    <xf numFmtId="0" fontId="11" fillId="2" borderId="0" xfId="0" applyFont="1" applyFill="1" applyAlignment="1">
      <alignment horizontal="center"/>
    </xf>
    <xf numFmtId="0" fontId="11" fillId="2" borderId="53" xfId="0" applyFont="1" applyFill="1" applyBorder="1" applyAlignment="1">
      <alignment horizontal="center"/>
    </xf>
    <xf numFmtId="0" fontId="146" fillId="2" borderId="53" xfId="0" applyFont="1" applyFill="1" applyBorder="1" applyAlignment="1">
      <alignment horizontal="center"/>
    </xf>
    <xf numFmtId="0" fontId="104" fillId="2" borderId="0" xfId="0" applyFont="1" applyFill="1" applyAlignment="1">
      <alignment vertical="top" wrapText="1"/>
    </xf>
    <xf numFmtId="0" fontId="103" fillId="2" borderId="0" xfId="0" applyFont="1" applyFill="1" applyAlignment="1">
      <alignment vertical="top" wrapText="1"/>
    </xf>
    <xf numFmtId="0" fontId="103" fillId="2" borderId="0" xfId="0" applyFont="1" applyFill="1" applyAlignment="1">
      <alignment wrapText="1"/>
    </xf>
    <xf numFmtId="0" fontId="11" fillId="2" borderId="0" xfId="0" applyFont="1" applyFill="1" applyAlignment="1">
      <alignment horizontal="left"/>
    </xf>
    <xf numFmtId="0" fontId="7" fillId="2" borderId="0" xfId="0" applyFont="1" applyFill="1" applyAlignment="1">
      <alignment horizontal="right"/>
    </xf>
    <xf numFmtId="0" fontId="11" fillId="2" borderId="0" xfId="0" applyFont="1" applyFill="1" applyAlignment="1">
      <alignment horizontal="right"/>
    </xf>
    <xf numFmtId="165" fontId="9" fillId="2" borderId="0" xfId="0" applyNumberFormat="1" applyFont="1" applyFill="1"/>
    <xf numFmtId="165" fontId="9" fillId="2" borderId="0" xfId="0" applyNumberFormat="1" applyFont="1" applyFill="1" applyAlignment="1">
      <alignment horizontal="right"/>
    </xf>
    <xf numFmtId="0" fontId="133" fillId="2" borderId="0" xfId="0" applyFont="1" applyFill="1" applyAlignment="1">
      <alignment horizontal="left" vertical="center" wrapText="1"/>
    </xf>
    <xf numFmtId="0" fontId="111" fillId="11" borderId="1" xfId="0" applyFont="1" applyFill="1" applyBorder="1"/>
    <xf numFmtId="0" fontId="111" fillId="11" borderId="1" xfId="0" applyFont="1" applyFill="1" applyBorder="1" applyAlignment="1">
      <alignment horizontal="center"/>
    </xf>
    <xf numFmtId="0" fontId="111" fillId="2" borderId="0" xfId="0" applyFont="1" applyFill="1"/>
    <xf numFmtId="0" fontId="71" fillId="11" borderId="33" xfId="0" applyFont="1" applyFill="1" applyBorder="1" applyAlignment="1">
      <alignment vertical="center"/>
    </xf>
    <xf numFmtId="0" fontId="71" fillId="11" borderId="33" xfId="0" applyFont="1" applyFill="1" applyBorder="1" applyAlignment="1">
      <alignment horizontal="center" vertical="center"/>
    </xf>
    <xf numFmtId="0" fontId="71" fillId="11" borderId="1" xfId="0" applyFont="1" applyFill="1" applyBorder="1"/>
    <xf numFmtId="0" fontId="71" fillId="11" borderId="1" xfId="0" applyFont="1" applyFill="1" applyBorder="1" applyAlignment="1">
      <alignment horizontal="center" wrapText="1"/>
    </xf>
    <xf numFmtId="0" fontId="71" fillId="11" borderId="37" xfId="0" applyFont="1" applyFill="1" applyBorder="1" applyAlignment="1">
      <alignment horizontal="center" wrapText="1"/>
    </xf>
    <xf numFmtId="0" fontId="0" fillId="2" borderId="1" xfId="0" applyFill="1" applyBorder="1" applyAlignment="1">
      <alignment horizontal="left"/>
    </xf>
    <xf numFmtId="0" fontId="9" fillId="4" borderId="0" xfId="0" applyFont="1" applyFill="1" applyAlignment="1">
      <alignment horizontal="left" wrapText="1"/>
    </xf>
    <xf numFmtId="0" fontId="0" fillId="2" borderId="30" xfId="0" applyFill="1" applyBorder="1" applyAlignment="1">
      <alignment horizontal="center"/>
    </xf>
    <xf numFmtId="0" fontId="0" fillId="2" borderId="1" xfId="0" applyFill="1" applyBorder="1" applyAlignment="1">
      <alignment horizontal="center"/>
    </xf>
    <xf numFmtId="2" fontId="0" fillId="2" borderId="0" xfId="0" applyNumberFormat="1" applyFill="1" applyAlignment="1">
      <alignment horizontal="center"/>
    </xf>
    <xf numFmtId="2" fontId="0" fillId="2" borderId="30" xfId="0" applyNumberFormat="1" applyFill="1" applyBorder="1" applyAlignment="1">
      <alignment horizontal="center"/>
    </xf>
    <xf numFmtId="2" fontId="0" fillId="2" borderId="37" xfId="0" applyNumberFormat="1" applyFill="1" applyBorder="1" applyAlignment="1">
      <alignment horizontal="center"/>
    </xf>
    <xf numFmtId="0" fontId="150" fillId="2" borderId="0" xfId="0" applyFont="1" applyFill="1" applyAlignment="1">
      <alignment horizontal="center"/>
    </xf>
    <xf numFmtId="0" fontId="150" fillId="2" borderId="1" xfId="0" applyFont="1" applyFill="1" applyBorder="1" applyAlignment="1">
      <alignment horizontal="center"/>
    </xf>
    <xf numFmtId="0" fontId="151" fillId="2" borderId="0" xfId="0" applyFont="1" applyFill="1" applyAlignment="1">
      <alignment horizontal="center"/>
    </xf>
    <xf numFmtId="0" fontId="151" fillId="2" borderId="1" xfId="0" applyFont="1" applyFill="1" applyBorder="1" applyAlignment="1">
      <alignment horizontal="center"/>
    </xf>
    <xf numFmtId="0" fontId="49" fillId="4" borderId="0" xfId="0" applyFont="1" applyFill="1"/>
    <xf numFmtId="0" fontId="37" fillId="4" borderId="0" xfId="0" applyFont="1" applyFill="1"/>
    <xf numFmtId="0" fontId="4" fillId="3" borderId="4" xfId="0" applyFont="1" applyFill="1" applyBorder="1" applyAlignment="1">
      <alignment horizontal="left" wrapText="1"/>
    </xf>
    <xf numFmtId="165" fontId="7" fillId="0" borderId="2" xfId="0" applyNumberFormat="1" applyFont="1" applyBorder="1" applyAlignment="1">
      <alignment horizontal="right" wrapText="1"/>
    </xf>
    <xf numFmtId="165" fontId="7" fillId="0" borderId="2" xfId="0" applyNumberFormat="1" applyFont="1" applyBorder="1" applyAlignment="1">
      <alignment horizontal="right" vertical="center"/>
    </xf>
    <xf numFmtId="165" fontId="4" fillId="0" borderId="2" xfId="0" applyNumberFormat="1" applyFont="1" applyBorder="1" applyAlignment="1">
      <alignment horizontal="right" vertical="center"/>
    </xf>
    <xf numFmtId="0" fontId="9" fillId="0" borderId="15" xfId="0" applyFont="1" applyBorder="1" applyAlignment="1">
      <alignment horizontal="left" vertical="top" wrapText="1"/>
    </xf>
    <xf numFmtId="169" fontId="11" fillId="0" borderId="2" xfId="0" applyNumberFormat="1" applyFont="1" applyBorder="1"/>
    <xf numFmtId="169" fontId="7" fillId="0" borderId="2" xfId="0" applyNumberFormat="1" applyFont="1" applyBorder="1" applyAlignment="1">
      <alignment horizontal="right" wrapText="1"/>
    </xf>
    <xf numFmtId="169" fontId="7" fillId="0" borderId="2" xfId="0" applyNumberFormat="1" applyFont="1" applyBorder="1" applyAlignment="1">
      <alignment horizontal="right" vertical="center"/>
    </xf>
    <xf numFmtId="169" fontId="9" fillId="0" borderId="2" xfId="0" applyNumberFormat="1" applyFont="1" applyBorder="1"/>
    <xf numFmtId="169" fontId="4" fillId="0" borderId="2" xfId="0" applyNumberFormat="1" applyFont="1" applyBorder="1" applyAlignment="1">
      <alignment horizontal="right" wrapText="1"/>
    </xf>
    <xf numFmtId="169" fontId="4" fillId="0" borderId="2" xfId="0" applyNumberFormat="1" applyFont="1" applyBorder="1" applyAlignment="1">
      <alignment horizontal="right" vertical="center"/>
    </xf>
    <xf numFmtId="0" fontId="9" fillId="0" borderId="0" xfId="0" applyFont="1" applyAlignment="1" applyProtection="1">
      <alignment horizontal="left" vertical="top" wrapText="1"/>
      <protection locked="0"/>
    </xf>
    <xf numFmtId="0" fontId="9" fillId="4" borderId="0" xfId="0" applyFont="1" applyFill="1" applyProtection="1">
      <protection locked="0"/>
    </xf>
    <xf numFmtId="0" fontId="4" fillId="4" borderId="0" xfId="0" applyFont="1" applyFill="1" applyProtection="1">
      <protection locked="0"/>
    </xf>
    <xf numFmtId="0" fontId="7" fillId="3" borderId="4" xfId="0" applyFont="1" applyFill="1" applyBorder="1" applyAlignment="1">
      <alignment horizontal="center" wrapText="1"/>
    </xf>
    <xf numFmtId="169" fontId="18" fillId="2" borderId="0" xfId="0" applyNumberFormat="1" applyFont="1" applyFill="1"/>
    <xf numFmtId="169" fontId="42" fillId="2" borderId="0" xfId="0" applyNumberFormat="1" applyFont="1" applyFill="1"/>
    <xf numFmtId="169" fontId="39" fillId="2" borderId="0" xfId="0" applyNumberFormat="1" applyFont="1" applyFill="1"/>
    <xf numFmtId="169" fontId="37" fillId="2" borderId="0" xfId="0" applyNumberFormat="1" applyFont="1" applyFill="1"/>
    <xf numFmtId="169" fontId="39" fillId="2" borderId="0" xfId="0" applyNumberFormat="1" applyFont="1" applyFill="1" applyAlignment="1">
      <alignment wrapText="1"/>
    </xf>
    <xf numFmtId="169" fontId="4" fillId="0" borderId="5" xfId="0" applyNumberFormat="1" applyFont="1" applyBorder="1" applyAlignment="1">
      <alignment horizontal="right" wrapText="1"/>
    </xf>
    <xf numFmtId="0" fontId="4" fillId="11" borderId="15" xfId="0" applyFont="1" applyFill="1" applyBorder="1" applyAlignment="1">
      <alignment horizontal="left" vertical="top" wrapText="1"/>
    </xf>
    <xf numFmtId="165" fontId="9" fillId="11" borderId="2" xfId="0" applyNumberFormat="1" applyFont="1" applyFill="1" applyBorder="1"/>
    <xf numFmtId="0" fontId="16" fillId="10" borderId="0" xfId="0" applyFont="1" applyFill="1"/>
    <xf numFmtId="0" fontId="71" fillId="2" borderId="0" xfId="0" applyFont="1" applyFill="1" applyAlignment="1">
      <alignment horizontal="left" vertical="center"/>
    </xf>
    <xf numFmtId="165" fontId="71" fillId="0" borderId="2" xfId="0" applyNumberFormat="1" applyFont="1" applyBorder="1"/>
    <xf numFmtId="165" fontId="71" fillId="0" borderId="2" xfId="0" applyNumberFormat="1" applyFont="1" applyBorder="1" applyAlignment="1">
      <alignment horizontal="right"/>
    </xf>
    <xf numFmtId="165" fontId="0" fillId="0" borderId="2" xfId="0" applyNumberFormat="1" applyBorder="1"/>
    <xf numFmtId="165" fontId="0" fillId="0" borderId="2" xfId="0" applyNumberFormat="1" applyBorder="1" applyAlignment="1">
      <alignment horizontal="right"/>
    </xf>
    <xf numFmtId="0" fontId="0" fillId="0" borderId="2" xfId="0" applyBorder="1"/>
    <xf numFmtId="3" fontId="0" fillId="0" borderId="2" xfId="0" applyNumberFormat="1" applyBorder="1"/>
    <xf numFmtId="0" fontId="0" fillId="0" borderId="2" xfId="0" applyBorder="1" applyAlignment="1">
      <alignment horizontal="right"/>
    </xf>
    <xf numFmtId="0" fontId="7" fillId="3" borderId="18" xfId="0" applyFont="1" applyFill="1" applyBorder="1" applyAlignment="1">
      <alignment horizontal="right" wrapText="1"/>
    </xf>
    <xf numFmtId="0" fontId="7" fillId="3" borderId="48" xfId="0" applyFont="1" applyFill="1" applyBorder="1" applyAlignment="1">
      <alignment horizontal="right" wrapText="1"/>
    </xf>
    <xf numFmtId="0" fontId="11" fillId="2" borderId="0" xfId="0" applyFont="1" applyFill="1" applyAlignment="1">
      <alignment vertical="center" wrapText="1"/>
    </xf>
    <xf numFmtId="0" fontId="8" fillId="2" borderId="39" xfId="0" applyFont="1" applyFill="1" applyBorder="1" applyAlignment="1">
      <alignment horizontal="right" wrapText="1"/>
    </xf>
    <xf numFmtId="1" fontId="9" fillId="2" borderId="39" xfId="0" applyNumberFormat="1" applyFont="1" applyFill="1" applyBorder="1" applyAlignment="1">
      <alignment horizontal="center"/>
    </xf>
    <xf numFmtId="171" fontId="9" fillId="2" borderId="39" xfId="0" applyNumberFormat="1" applyFont="1" applyFill="1" applyBorder="1" applyAlignment="1">
      <alignment horizontal="center"/>
    </xf>
    <xf numFmtId="0" fontId="66" fillId="2" borderId="0" xfId="0" applyFont="1" applyFill="1" applyAlignment="1">
      <alignment wrapText="1"/>
    </xf>
    <xf numFmtId="0" fontId="4" fillId="4" borderId="0" xfId="0" applyFont="1" applyFill="1" applyAlignment="1">
      <alignment horizontal="left" vertical="top"/>
    </xf>
    <xf numFmtId="0" fontId="7" fillId="21" borderId="4" xfId="0" applyFont="1" applyFill="1" applyBorder="1" applyAlignment="1">
      <alignment horizontal="left" wrapText="1"/>
    </xf>
    <xf numFmtId="0" fontId="4" fillId="21" borderId="5" xfId="0" applyFont="1" applyFill="1" applyBorder="1" applyAlignment="1">
      <alignment horizontal="center" wrapText="1"/>
    </xf>
    <xf numFmtId="0" fontId="7" fillId="20" borderId="5" xfId="0" applyFont="1" applyFill="1" applyBorder="1" applyAlignment="1">
      <alignment horizontal="left" wrapText="1"/>
    </xf>
    <xf numFmtId="0" fontId="4" fillId="20" borderId="8" xfId="0" applyFont="1" applyFill="1" applyBorder="1" applyAlignment="1">
      <alignment horizontal="center" wrapText="1"/>
    </xf>
    <xf numFmtId="0" fontId="7" fillId="18" borderId="0" xfId="0" applyFont="1" applyFill="1" applyAlignment="1">
      <alignment horizontal="center" wrapText="1"/>
    </xf>
    <xf numFmtId="49" fontId="7" fillId="18" borderId="30" xfId="0" applyNumberFormat="1" applyFont="1" applyFill="1" applyBorder="1" applyAlignment="1">
      <alignment horizontal="center" wrapText="1"/>
    </xf>
    <xf numFmtId="49" fontId="7" fillId="21" borderId="0" xfId="0" applyNumberFormat="1" applyFont="1" applyFill="1" applyAlignment="1">
      <alignment horizontal="center" wrapText="1"/>
    </xf>
    <xf numFmtId="0" fontId="7" fillId="21" borderId="0" xfId="0" applyFont="1" applyFill="1" applyAlignment="1">
      <alignment horizontal="center" wrapText="1"/>
    </xf>
    <xf numFmtId="49" fontId="7" fillId="21" borderId="30" xfId="0" applyNumberFormat="1" applyFont="1" applyFill="1" applyBorder="1" applyAlignment="1">
      <alignment horizontal="center" wrapText="1"/>
    </xf>
    <xf numFmtId="49" fontId="7" fillId="20" borderId="0" xfId="0" applyNumberFormat="1" applyFont="1" applyFill="1" applyAlignment="1">
      <alignment horizontal="center" wrapText="1"/>
    </xf>
    <xf numFmtId="0" fontId="7" fillId="20" borderId="0" xfId="0" applyFont="1" applyFill="1" applyAlignment="1">
      <alignment horizontal="center" wrapText="1"/>
    </xf>
    <xf numFmtId="49" fontId="7" fillId="20" borderId="30" xfId="0" applyNumberFormat="1" applyFont="1" applyFill="1" applyBorder="1" applyAlignment="1">
      <alignment horizontal="center" wrapText="1"/>
    </xf>
    <xf numFmtId="0" fontId="41" fillId="11" borderId="29" xfId="0" applyFont="1" applyFill="1" applyBorder="1" applyAlignment="1">
      <alignment horizontal="left" wrapText="1"/>
    </xf>
    <xf numFmtId="0" fontId="7" fillId="11" borderId="30" xfId="0" applyFont="1" applyFill="1" applyBorder="1" applyAlignment="1">
      <alignment horizontal="left" wrapText="1"/>
    </xf>
    <xf numFmtId="0" fontId="4" fillId="18" borderId="8" xfId="0" applyFont="1" applyFill="1" applyBorder="1" applyAlignment="1">
      <alignment horizontal="center" wrapText="1"/>
    </xf>
    <xf numFmtId="2" fontId="4" fillId="18" borderId="8" xfId="0" applyNumberFormat="1" applyFont="1" applyFill="1" applyBorder="1" applyAlignment="1">
      <alignment horizontal="center" wrapText="1"/>
    </xf>
    <xf numFmtId="0" fontId="4" fillId="21" borderId="8" xfId="0" applyFont="1" applyFill="1" applyBorder="1" applyAlignment="1">
      <alignment horizontal="center" wrapText="1"/>
    </xf>
    <xf numFmtId="2" fontId="4" fillId="21" borderId="8" xfId="0" applyNumberFormat="1" applyFont="1" applyFill="1" applyBorder="1" applyAlignment="1">
      <alignment horizontal="center" wrapText="1"/>
    </xf>
    <xf numFmtId="2" fontId="4" fillId="20" borderId="8" xfId="0" applyNumberFormat="1" applyFont="1" applyFill="1" applyBorder="1" applyAlignment="1">
      <alignment horizontal="center" wrapText="1"/>
    </xf>
    <xf numFmtId="0" fontId="7" fillId="3" borderId="3" xfId="0" applyFont="1" applyFill="1" applyBorder="1" applyAlignment="1">
      <alignment horizontal="center" wrapText="1"/>
    </xf>
    <xf numFmtId="0" fontId="7" fillId="11" borderId="0" xfId="3" applyFont="1" applyFill="1" applyAlignment="1">
      <alignment vertical="top" wrapText="1"/>
    </xf>
    <xf numFmtId="0" fontId="7" fillId="11" borderId="0" xfId="3" applyFont="1" applyFill="1" applyAlignment="1">
      <alignment horizontal="center" vertical="top" wrapText="1"/>
    </xf>
    <xf numFmtId="0" fontId="7" fillId="2" borderId="2" xfId="3" applyFont="1" applyFill="1" applyBorder="1" applyAlignment="1">
      <alignment horizontal="center"/>
    </xf>
    <xf numFmtId="0" fontId="21" fillId="2" borderId="2" xfId="3" applyFont="1" applyFill="1" applyBorder="1" applyAlignment="1">
      <alignment horizontal="center" vertical="top"/>
    </xf>
    <xf numFmtId="165" fontId="4" fillId="2" borderId="2" xfId="3" quotePrefix="1" applyNumberFormat="1" applyFill="1" applyBorder="1" applyAlignment="1">
      <alignment horizontal="center"/>
    </xf>
    <xf numFmtId="0" fontId="4" fillId="2" borderId="2" xfId="3" quotePrefix="1" applyFill="1" applyBorder="1" applyAlignment="1">
      <alignment vertical="top" wrapText="1"/>
    </xf>
    <xf numFmtId="0" fontId="23" fillId="2" borderId="2" xfId="3" applyFont="1" applyFill="1" applyBorder="1" applyAlignment="1">
      <alignment horizontal="center" vertical="top"/>
    </xf>
    <xf numFmtId="0" fontId="8" fillId="2" borderId="0" xfId="0" applyFont="1" applyFill="1" applyAlignment="1">
      <alignment vertical="top" wrapText="1"/>
    </xf>
    <xf numFmtId="0" fontId="9" fillId="2" borderId="0" xfId="0" applyFont="1" applyFill="1" applyAlignment="1">
      <alignment vertical="justify"/>
    </xf>
    <xf numFmtId="0" fontId="153" fillId="4" borderId="0" xfId="0" applyFont="1" applyFill="1" applyAlignment="1">
      <alignment horizontal="left"/>
    </xf>
    <xf numFmtId="0" fontId="155" fillId="3" borderId="3" xfId="0" applyFont="1" applyFill="1" applyBorder="1" applyAlignment="1">
      <alignment horizontal="center" wrapText="1"/>
    </xf>
    <xf numFmtId="0" fontId="155" fillId="20" borderId="3" xfId="0" applyFont="1" applyFill="1" applyBorder="1" applyAlignment="1">
      <alignment horizontal="center" wrapText="1"/>
    </xf>
    <xf numFmtId="0" fontId="154" fillId="17" borderId="0" xfId="0" applyFont="1" applyFill="1" applyAlignment="1">
      <alignment horizontal="left" vertical="top"/>
    </xf>
    <xf numFmtId="0" fontId="154" fillId="17" borderId="0" xfId="0" applyFont="1" applyFill="1" applyAlignment="1">
      <alignment horizontal="left" vertical="top" wrapText="1"/>
    </xf>
    <xf numFmtId="0" fontId="111" fillId="11" borderId="0" xfId="0" applyFont="1" applyFill="1" applyAlignment="1">
      <alignment horizontal="left" vertical="top"/>
    </xf>
    <xf numFmtId="0" fontId="111" fillId="11" borderId="0" xfId="0" applyFont="1" applyFill="1" applyAlignment="1">
      <alignment horizontal="left" vertical="top" wrapText="1"/>
    </xf>
    <xf numFmtId="0" fontId="109" fillId="2" borderId="0" xfId="6" applyFill="1" applyAlignment="1">
      <alignment horizontal="left" vertical="top"/>
    </xf>
    <xf numFmtId="0" fontId="71" fillId="11" borderId="27" xfId="0" applyFont="1" applyFill="1" applyBorder="1" applyAlignment="1">
      <alignment horizontal="center"/>
    </xf>
    <xf numFmtId="0" fontId="24" fillId="2" borderId="0" xfId="0" applyFont="1" applyFill="1" applyAlignment="1">
      <alignment horizontal="center"/>
    </xf>
    <xf numFmtId="0" fontId="0" fillId="2" borderId="1" xfId="0" applyFill="1" applyBorder="1"/>
    <xf numFmtId="0" fontId="0" fillId="2" borderId="1" xfId="0" applyFill="1" applyBorder="1" applyAlignment="1">
      <alignment wrapText="1"/>
    </xf>
    <xf numFmtId="0" fontId="71" fillId="2" borderId="33" xfId="0" applyFont="1" applyFill="1" applyBorder="1" applyAlignment="1">
      <alignment wrapText="1"/>
    </xf>
    <xf numFmtId="0" fontId="71" fillId="2" borderId="0" xfId="0" applyFont="1" applyFill="1" applyAlignment="1">
      <alignment horizontal="left" wrapText="1"/>
    </xf>
    <xf numFmtId="0" fontId="131" fillId="2" borderId="0" xfId="0" applyFont="1" applyFill="1"/>
    <xf numFmtId="0" fontId="109" fillId="2" borderId="0" xfId="6" applyFill="1" applyBorder="1"/>
    <xf numFmtId="0" fontId="71" fillId="11" borderId="27" xfId="0" applyFont="1" applyFill="1" applyBorder="1"/>
    <xf numFmtId="0" fontId="4" fillId="2" borderId="0" xfId="7" applyFill="1" applyAlignment="1">
      <alignment horizontal="left" vertical="top"/>
    </xf>
    <xf numFmtId="0" fontId="131" fillId="11" borderId="27" xfId="0" applyFont="1" applyFill="1" applyBorder="1" applyAlignment="1">
      <alignment wrapText="1"/>
    </xf>
    <xf numFmtId="0" fontId="131" fillId="11" borderId="27" xfId="0" applyFont="1" applyFill="1" applyBorder="1"/>
    <xf numFmtId="0" fontId="82" fillId="11" borderId="27" xfId="0" applyFont="1" applyFill="1" applyBorder="1"/>
    <xf numFmtId="0" fontId="99" fillId="2" borderId="0" xfId="0" applyFont="1" applyFill="1" applyAlignment="1">
      <alignment wrapText="1"/>
    </xf>
    <xf numFmtId="164" fontId="135" fillId="2" borderId="0" xfId="0" applyNumberFormat="1" applyFont="1" applyFill="1"/>
    <xf numFmtId="0" fontId="99" fillId="2" borderId="0" xfId="0" applyFont="1" applyFill="1"/>
    <xf numFmtId="164" fontId="0" fillId="2" borderId="0" xfId="0" applyNumberFormat="1" applyFill="1"/>
    <xf numFmtId="0" fontId="41" fillId="2" borderId="0" xfId="0" applyFont="1" applyFill="1" applyAlignment="1">
      <alignment horizontal="left" wrapText="1"/>
    </xf>
    <xf numFmtId="0" fontId="74" fillId="12" borderId="57" xfId="0" applyFont="1" applyFill="1" applyBorder="1" applyAlignment="1">
      <alignment horizontal="center" vertical="top" wrapText="1"/>
    </xf>
    <xf numFmtId="0" fontId="74" fillId="12" borderId="0" xfId="0" applyFont="1" applyFill="1" applyAlignment="1">
      <alignment horizontal="center" vertical="top" wrapText="1"/>
    </xf>
    <xf numFmtId="0" fontId="74" fillId="12" borderId="57" xfId="0" applyFont="1" applyFill="1" applyBorder="1" applyAlignment="1">
      <alignment horizontal="center" vertical="center" wrapText="1"/>
    </xf>
    <xf numFmtId="0" fontId="74" fillId="12" borderId="0" xfId="0" applyFont="1" applyFill="1" applyAlignment="1">
      <alignment horizontal="center" vertical="center" wrapText="1"/>
    </xf>
    <xf numFmtId="0" fontId="18" fillId="12" borderId="0" xfId="0" applyFont="1" applyFill="1"/>
    <xf numFmtId="0" fontId="4" fillId="2" borderId="53" xfId="3" applyFill="1" applyBorder="1"/>
    <xf numFmtId="0" fontId="109" fillId="2" borderId="0" xfId="6" quotePrefix="1" applyFill="1" applyAlignment="1">
      <alignment horizontal="left" vertical="top"/>
    </xf>
    <xf numFmtId="0" fontId="0" fillId="11" borderId="0" xfId="0" applyFill="1" applyAlignment="1">
      <alignment horizontal="left" vertical="top"/>
    </xf>
    <xf numFmtId="0" fontId="35" fillId="2" borderId="0" xfId="7" applyFont="1" applyFill="1" applyAlignment="1">
      <alignment vertical="top"/>
    </xf>
    <xf numFmtId="0" fontId="111" fillId="2" borderId="0" xfId="7" applyFont="1" applyFill="1" applyAlignment="1">
      <alignment vertical="top"/>
    </xf>
    <xf numFmtId="0" fontId="41" fillId="11" borderId="4" xfId="0" applyFont="1" applyFill="1" applyBorder="1" applyAlignment="1">
      <alignment horizontal="center" wrapText="1"/>
    </xf>
    <xf numFmtId="0" fontId="7" fillId="11" borderId="2" xfId="0" applyFont="1" applyFill="1" applyBorder="1" applyAlignment="1">
      <alignment horizontal="center" vertical="center" wrapText="1"/>
    </xf>
    <xf numFmtId="0" fontId="66" fillId="0" borderId="0" xfId="0" applyFont="1" applyAlignment="1">
      <alignment vertical="top" wrapText="1"/>
    </xf>
    <xf numFmtId="0" fontId="2" fillId="0" borderId="0" xfId="0" applyFont="1" applyAlignment="1">
      <alignment vertical="top" wrapText="1"/>
    </xf>
    <xf numFmtId="0" fontId="18" fillId="0" borderId="0" xfId="0" applyFont="1"/>
    <xf numFmtId="168" fontId="4" fillId="0" borderId="64" xfId="0" applyNumberFormat="1" applyFont="1" applyBorder="1" applyAlignment="1">
      <alignment horizontal="right" vertical="center" wrapText="1"/>
    </xf>
    <xf numFmtId="165" fontId="4" fillId="0" borderId="64" xfId="0" applyNumberFormat="1" applyFont="1" applyBorder="1" applyAlignment="1">
      <alignment horizontal="right" vertical="center" wrapText="1"/>
    </xf>
    <xf numFmtId="0" fontId="7" fillId="11" borderId="65" xfId="3" applyFont="1" applyFill="1" applyBorder="1" applyAlignment="1">
      <alignment horizontal="center"/>
    </xf>
    <xf numFmtId="2" fontId="73" fillId="2" borderId="57" xfId="0" applyNumberFormat="1" applyFont="1" applyFill="1" applyBorder="1" applyAlignment="1">
      <alignment horizontal="center" vertical="top" wrapText="1"/>
    </xf>
    <xf numFmtId="2" fontId="73" fillId="2" borderId="57" xfId="0" applyNumberFormat="1" applyFont="1" applyFill="1" applyBorder="1" applyAlignment="1">
      <alignment horizontal="center" vertical="center" wrapText="1"/>
    </xf>
    <xf numFmtId="2" fontId="73" fillId="2" borderId="0" xfId="0" applyNumberFormat="1" applyFont="1" applyFill="1" applyAlignment="1">
      <alignment horizontal="center" vertical="center" wrapText="1"/>
    </xf>
    <xf numFmtId="168" fontId="0" fillId="4" borderId="0" xfId="0" applyNumberFormat="1" applyFill="1"/>
    <xf numFmtId="0" fontId="5" fillId="2" borderId="0" xfId="0" applyFont="1" applyFill="1" applyAlignment="1">
      <alignment horizontal="left" vertical="top" wrapText="1"/>
    </xf>
    <xf numFmtId="0" fontId="4" fillId="2" borderId="0" xfId="0" applyFont="1" applyFill="1" applyAlignment="1">
      <alignment vertical="center" wrapText="1"/>
    </xf>
    <xf numFmtId="0" fontId="4" fillId="2" borderId="0" xfId="0" applyFont="1" applyFill="1" applyAlignment="1">
      <alignment horizontal="left" wrapText="1"/>
    </xf>
    <xf numFmtId="0" fontId="5" fillId="2" borderId="0" xfId="0" applyFont="1" applyFill="1" applyAlignment="1">
      <alignment horizontal="left"/>
    </xf>
    <xf numFmtId="0" fontId="4" fillId="2" borderId="0" xfId="0" applyFont="1" applyFill="1" applyAlignment="1">
      <alignment horizontal="left" vertical="center" wrapText="1"/>
    </xf>
    <xf numFmtId="0" fontId="4" fillId="3" borderId="5" xfId="0" applyFont="1" applyFill="1" applyBorder="1" applyAlignment="1">
      <alignment horizontal="center" wrapText="1"/>
    </xf>
    <xf numFmtId="0" fontId="4" fillId="3" borderId="8" xfId="0" applyFont="1" applyFill="1" applyBorder="1" applyAlignment="1">
      <alignment horizontal="center" wrapText="1"/>
    </xf>
    <xf numFmtId="0" fontId="4" fillId="3" borderId="3" xfId="0" applyFont="1" applyFill="1" applyBorder="1" applyAlignment="1">
      <alignment horizontal="center" wrapText="1"/>
    </xf>
    <xf numFmtId="0" fontId="4" fillId="3" borderId="6" xfId="0" applyFont="1" applyFill="1" applyBorder="1" applyAlignment="1">
      <alignment horizontal="center" wrapText="1"/>
    </xf>
    <xf numFmtId="0" fontId="4" fillId="3" borderId="7" xfId="0" applyFont="1" applyFill="1" applyBorder="1" applyAlignment="1">
      <alignment horizontal="center" wrapText="1"/>
    </xf>
    <xf numFmtId="0" fontId="4" fillId="3" borderId="2" xfId="0" applyFont="1" applyFill="1" applyBorder="1" applyAlignment="1">
      <alignment horizontal="center" wrapText="1"/>
    </xf>
    <xf numFmtId="0" fontId="4" fillId="3" borderId="9" xfId="0" applyFont="1" applyFill="1" applyBorder="1" applyAlignment="1">
      <alignment horizontal="center" wrapText="1"/>
    </xf>
    <xf numFmtId="0" fontId="4" fillId="3" borderId="10" xfId="0" applyFont="1" applyFill="1" applyBorder="1" applyAlignment="1">
      <alignment horizontal="center" wrapText="1"/>
    </xf>
    <xf numFmtId="0" fontId="4" fillId="3" borderId="11" xfId="0" applyFont="1" applyFill="1" applyBorder="1" applyAlignment="1">
      <alignment horizontal="center" wrapText="1"/>
    </xf>
    <xf numFmtId="0" fontId="4" fillId="3" borderId="12" xfId="0" applyFont="1" applyFill="1" applyBorder="1" applyAlignment="1">
      <alignment horizontal="center" wrapText="1"/>
    </xf>
    <xf numFmtId="0" fontId="9" fillId="2" borderId="0" xfId="0" applyFont="1" applyFill="1"/>
    <xf numFmtId="0" fontId="5" fillId="4" borderId="0" xfId="0" applyFont="1" applyFill="1" applyAlignment="1">
      <alignment horizontal="left" wrapText="1"/>
    </xf>
    <xf numFmtId="0" fontId="8" fillId="4" borderId="0" xfId="0" applyFont="1" applyFill="1" applyAlignment="1">
      <alignment horizontal="left" vertical="top" wrapText="1"/>
    </xf>
    <xf numFmtId="0" fontId="8" fillId="4" borderId="0" xfId="0" applyFont="1" applyFill="1" applyAlignment="1">
      <alignment horizontal="left" vertical="top"/>
    </xf>
    <xf numFmtId="0" fontId="16" fillId="8" borderId="0" xfId="0" applyFont="1" applyFill="1" applyAlignment="1">
      <alignment horizontal="left" vertical="top" wrapText="1"/>
    </xf>
    <xf numFmtId="0" fontId="4" fillId="3" borderId="15" xfId="0" applyFont="1" applyFill="1" applyBorder="1" applyAlignment="1">
      <alignment horizontal="center" wrapText="1"/>
    </xf>
    <xf numFmtId="0" fontId="21" fillId="4" borderId="0" xfId="0" applyFont="1" applyFill="1" applyAlignment="1">
      <alignment horizontal="left" vertical="top" wrapText="1"/>
    </xf>
    <xf numFmtId="0" fontId="4" fillId="4" borderId="0" xfId="0" applyFont="1" applyFill="1" applyAlignment="1">
      <alignment horizontal="left" vertical="top" wrapText="1"/>
    </xf>
    <xf numFmtId="0" fontId="8" fillId="2" borderId="0" xfId="0" applyFont="1" applyFill="1" applyAlignment="1">
      <alignment horizontal="left"/>
    </xf>
    <xf numFmtId="0" fontId="11" fillId="2" borderId="0" xfId="0" applyFont="1" applyFill="1"/>
    <xf numFmtId="0" fontId="16" fillId="2" borderId="0" xfId="0" applyFont="1" applyFill="1"/>
    <xf numFmtId="0" fontId="129" fillId="2" borderId="0" xfId="0" applyFont="1" applyFill="1" applyAlignment="1">
      <alignment horizontal="left" wrapText="1"/>
    </xf>
    <xf numFmtId="0" fontId="5" fillId="2" borderId="0" xfId="0" applyFont="1" applyFill="1" applyAlignment="1">
      <alignment horizontal="left" wrapText="1"/>
    </xf>
    <xf numFmtId="0" fontId="16" fillId="2" borderId="0" xfId="0" applyFont="1" applyFill="1" applyAlignment="1">
      <alignment horizontal="left" vertical="top"/>
    </xf>
    <xf numFmtId="0" fontId="4" fillId="2" borderId="0" xfId="0" applyFont="1" applyFill="1" applyAlignment="1">
      <alignment horizontal="left" vertical="top" wrapText="1"/>
    </xf>
    <xf numFmtId="0" fontId="32" fillId="3" borderId="16" xfId="0" applyFont="1" applyFill="1" applyBorder="1" applyAlignment="1">
      <alignment horizontal="center" wrapText="1"/>
    </xf>
    <xf numFmtId="0" fontId="32" fillId="3" borderId="17" xfId="0" applyFont="1" applyFill="1" applyBorder="1" applyAlignment="1">
      <alignment horizontal="center" wrapText="1"/>
    </xf>
    <xf numFmtId="0" fontId="7" fillId="2" borderId="0" xfId="0" applyFont="1" applyFill="1" applyAlignment="1">
      <alignment horizontal="left" vertical="top"/>
    </xf>
    <xf numFmtId="0" fontId="8" fillId="4" borderId="0" xfId="0" applyFont="1" applyFill="1" applyAlignment="1">
      <alignment horizontal="left"/>
    </xf>
    <xf numFmtId="0" fontId="11" fillId="4" borderId="0" xfId="0" applyFont="1" applyFill="1"/>
    <xf numFmtId="0" fontId="16" fillId="8" borderId="0" xfId="0" applyFont="1" applyFill="1"/>
    <xf numFmtId="0" fontId="5" fillId="0" borderId="0" xfId="0" applyFont="1" applyAlignment="1">
      <alignment horizontal="left"/>
    </xf>
    <xf numFmtId="0" fontId="32" fillId="3" borderId="15" xfId="0" applyFont="1" applyFill="1" applyBorder="1" applyAlignment="1">
      <alignment horizontal="center" wrapText="1"/>
    </xf>
    <xf numFmtId="0" fontId="16" fillId="8" borderId="0" xfId="0" applyFont="1" applyFill="1" applyAlignment="1">
      <alignment horizontal="left" vertical="justify"/>
    </xf>
    <xf numFmtId="0" fontId="9" fillId="2" borderId="0" xfId="0" applyFont="1" applyFill="1" applyAlignment="1">
      <alignment horizontal="left" vertical="top" wrapText="1"/>
    </xf>
    <xf numFmtId="0" fontId="129" fillId="4" borderId="0" xfId="0" applyFont="1" applyFill="1" applyAlignment="1">
      <alignment horizontal="left" wrapText="1"/>
    </xf>
    <xf numFmtId="0" fontId="7" fillId="11" borderId="2" xfId="0" applyFont="1" applyFill="1" applyBorder="1" applyAlignment="1">
      <alignment horizontal="center"/>
    </xf>
    <xf numFmtId="0" fontId="3" fillId="11" borderId="2" xfId="0" applyFont="1" applyFill="1" applyBorder="1" applyAlignment="1">
      <alignment horizontal="center"/>
    </xf>
    <xf numFmtId="0" fontId="4" fillId="4" borderId="0" xfId="0" quotePrefix="1" applyFont="1" applyFill="1" applyAlignment="1">
      <alignment horizontal="left" vertical="top" wrapText="1"/>
    </xf>
    <xf numFmtId="0" fontId="9" fillId="4" borderId="0" xfId="0" applyFont="1" applyFill="1" applyAlignment="1">
      <alignment horizontal="left" vertical="top" wrapText="1"/>
    </xf>
    <xf numFmtId="0" fontId="9" fillId="4" borderId="0" xfId="0" applyFont="1" applyFill="1" applyAlignment="1">
      <alignment horizontal="left" wrapText="1"/>
    </xf>
    <xf numFmtId="0" fontId="21" fillId="8" borderId="0" xfId="0" applyFont="1" applyFill="1" applyAlignment="1">
      <alignment horizontal="left" wrapText="1"/>
    </xf>
    <xf numFmtId="0" fontId="16" fillId="8" borderId="0" xfId="0" applyFont="1" applyFill="1" applyAlignment="1">
      <alignment horizontal="left" wrapText="1"/>
    </xf>
    <xf numFmtId="0" fontId="4" fillId="0" borderId="0" xfId="0" applyFont="1" applyAlignment="1">
      <alignment vertical="top" wrapText="1"/>
    </xf>
    <xf numFmtId="0" fontId="7" fillId="3" borderId="5" xfId="0" applyFont="1" applyFill="1" applyBorder="1" applyAlignment="1">
      <alignment horizontal="left" wrapText="1"/>
    </xf>
    <xf numFmtId="0" fontId="7" fillId="3" borderId="3" xfId="0" applyFont="1" applyFill="1" applyBorder="1" applyAlignment="1">
      <alignment horizontal="left" wrapText="1"/>
    </xf>
    <xf numFmtId="0" fontId="7" fillId="3" borderId="15" xfId="0" applyFont="1" applyFill="1" applyBorder="1" applyAlignment="1">
      <alignment horizontal="center" wrapText="1"/>
    </xf>
    <xf numFmtId="0" fontId="7" fillId="3" borderId="17" xfId="0" applyFont="1" applyFill="1" applyBorder="1" applyAlignment="1">
      <alignment horizontal="center" wrapText="1"/>
    </xf>
    <xf numFmtId="0" fontId="7" fillId="2" borderId="0" xfId="0" applyFont="1" applyFill="1" applyAlignment="1">
      <alignment horizontal="left" vertical="top" wrapText="1"/>
    </xf>
    <xf numFmtId="0" fontId="37" fillId="2" borderId="34" xfId="0" applyFont="1" applyFill="1" applyBorder="1" applyAlignment="1">
      <alignment horizontal="center" vertical="top"/>
    </xf>
    <xf numFmtId="0" fontId="37" fillId="2" borderId="0" xfId="0" applyFont="1" applyFill="1" applyAlignment="1">
      <alignment horizontal="center" vertical="top"/>
    </xf>
    <xf numFmtId="0" fontId="5" fillId="2" borderId="0" xfId="0" applyFont="1" applyFill="1" applyAlignment="1">
      <alignment horizontal="left" vertical="justify"/>
    </xf>
    <xf numFmtId="0" fontId="41" fillId="18" borderId="26" xfId="0" applyFont="1" applyFill="1" applyBorder="1" applyAlignment="1">
      <alignment horizontal="center" wrapText="1"/>
    </xf>
    <xf numFmtId="0" fontId="41" fillId="18" borderId="27" xfId="0" applyFont="1" applyFill="1" applyBorder="1" applyAlignment="1">
      <alignment horizontal="center" wrapText="1"/>
    </xf>
    <xf numFmtId="0" fontId="41" fillId="18" borderId="7" xfId="0" applyFont="1" applyFill="1" applyBorder="1" applyAlignment="1">
      <alignment horizontal="center" wrapText="1"/>
    </xf>
    <xf numFmtId="0" fontId="41" fillId="21" borderId="26" xfId="0" applyFont="1" applyFill="1" applyBorder="1" applyAlignment="1">
      <alignment horizontal="center" wrapText="1"/>
    </xf>
    <xf numFmtId="0" fontId="41" fillId="21" borderId="27" xfId="0" applyFont="1" applyFill="1" applyBorder="1" applyAlignment="1">
      <alignment horizontal="center" wrapText="1"/>
    </xf>
    <xf numFmtId="0" fontId="41" fillId="21" borderId="7" xfId="0" applyFont="1" applyFill="1" applyBorder="1" applyAlignment="1">
      <alignment horizontal="center" wrapText="1"/>
    </xf>
    <xf numFmtId="0" fontId="41" fillId="20" borderId="26" xfId="0" applyFont="1" applyFill="1" applyBorder="1" applyAlignment="1">
      <alignment horizontal="center" wrapText="1"/>
    </xf>
    <xf numFmtId="0" fontId="41" fillId="20" borderId="27" xfId="0" applyFont="1" applyFill="1" applyBorder="1" applyAlignment="1">
      <alignment horizontal="center" wrapText="1"/>
    </xf>
    <xf numFmtId="0" fontId="7" fillId="10" borderId="0" xfId="0" applyFont="1" applyFill="1" applyAlignment="1">
      <alignment horizontal="left" vertical="top" wrapText="1"/>
    </xf>
    <xf numFmtId="0" fontId="66" fillId="2" borderId="0" xfId="0" applyFont="1" applyFill="1" applyAlignment="1">
      <alignment horizontal="left" wrapText="1"/>
    </xf>
    <xf numFmtId="49" fontId="4" fillId="18" borderId="2" xfId="0" applyNumberFormat="1" applyFont="1" applyFill="1" applyBorder="1" applyAlignment="1">
      <alignment horizontal="center" wrapText="1"/>
    </xf>
    <xf numFmtId="49" fontId="4" fillId="21" borderId="2" xfId="0" applyNumberFormat="1" applyFont="1" applyFill="1" applyBorder="1" applyAlignment="1">
      <alignment horizontal="center" wrapText="1"/>
    </xf>
    <xf numFmtId="49" fontId="4" fillId="20" borderId="2" xfId="0" applyNumberFormat="1" applyFont="1" applyFill="1" applyBorder="1" applyAlignment="1">
      <alignment horizontal="center" wrapText="1"/>
    </xf>
    <xf numFmtId="49" fontId="4" fillId="20" borderId="40" xfId="0" applyNumberFormat="1" applyFont="1" applyFill="1" applyBorder="1" applyAlignment="1">
      <alignment horizontal="center" wrapText="1"/>
    </xf>
    <xf numFmtId="0" fontId="9" fillId="2" borderId="0" xfId="0" applyFont="1" applyFill="1" applyAlignment="1">
      <alignment horizontal="left" vertical="top"/>
    </xf>
    <xf numFmtId="0" fontId="8" fillId="2" borderId="0" xfId="0" applyFont="1" applyFill="1" applyAlignment="1">
      <alignment horizontal="left" vertical="top" wrapText="1"/>
    </xf>
    <xf numFmtId="0" fontId="8" fillId="4" borderId="0" xfId="0" applyFont="1" applyFill="1" applyAlignment="1">
      <alignment horizontal="left" vertical="justify"/>
    </xf>
    <xf numFmtId="0" fontId="35" fillId="0" borderId="0" xfId="0" applyFont="1"/>
    <xf numFmtId="0" fontId="2" fillId="2" borderId="0" xfId="0" applyFont="1" applyFill="1" applyAlignment="1">
      <alignment wrapText="1"/>
    </xf>
    <xf numFmtId="0" fontId="7" fillId="11" borderId="4" xfId="0" applyFont="1" applyFill="1" applyBorder="1" applyAlignment="1">
      <alignment horizontal="center" wrapText="1"/>
    </xf>
    <xf numFmtId="0" fontId="71" fillId="11" borderId="4" xfId="0" applyFont="1" applyFill="1" applyBorder="1" applyAlignment="1">
      <alignment horizontal="center"/>
    </xf>
    <xf numFmtId="0" fontId="7" fillId="3" borderId="4" xfId="0" applyFont="1" applyFill="1" applyBorder="1" applyAlignment="1">
      <alignment horizontal="center" wrapText="1"/>
    </xf>
    <xf numFmtId="0" fontId="21" fillId="2" borderId="0" xfId="0" applyFont="1" applyFill="1" applyAlignment="1">
      <alignment horizontal="left" vertical="center" wrapText="1"/>
    </xf>
    <xf numFmtId="0" fontId="9" fillId="2" borderId="0" xfId="0" applyFont="1" applyFill="1" applyAlignment="1">
      <alignment vertical="center" wrapText="1"/>
    </xf>
    <xf numFmtId="0" fontId="9" fillId="2" borderId="0" xfId="0" applyFont="1" applyFill="1" applyAlignment="1">
      <alignment horizontal="left" vertical="justify"/>
    </xf>
    <xf numFmtId="0" fontId="4" fillId="3" borderId="16" xfId="0" applyFont="1" applyFill="1" applyBorder="1" applyAlignment="1">
      <alignment horizontal="center" wrapText="1"/>
    </xf>
    <xf numFmtId="0" fontId="4" fillId="3" borderId="17" xfId="0" applyFont="1" applyFill="1" applyBorder="1" applyAlignment="1">
      <alignment horizontal="center" wrapText="1"/>
    </xf>
    <xf numFmtId="0" fontId="0" fillId="4" borderId="23" xfId="0" applyFill="1" applyBorder="1" applyAlignment="1">
      <alignment horizontal="left" vertical="top"/>
    </xf>
    <xf numFmtId="0" fontId="32" fillId="3" borderId="2" xfId="0" applyFont="1" applyFill="1" applyBorder="1" applyAlignment="1">
      <alignment horizontal="center" wrapText="1"/>
    </xf>
    <xf numFmtId="0" fontId="9" fillId="4" borderId="23" xfId="0" applyFont="1" applyFill="1" applyBorder="1" applyAlignment="1">
      <alignment horizontal="left" vertical="top"/>
    </xf>
    <xf numFmtId="0" fontId="11" fillId="4" borderId="0" xfId="0" applyFont="1" applyFill="1" applyAlignment="1">
      <alignment horizontal="left" vertical="top"/>
    </xf>
    <xf numFmtId="0" fontId="4" fillId="4" borderId="0" xfId="0" applyFont="1" applyFill="1" applyAlignment="1">
      <alignment horizontal="left" vertical="top"/>
    </xf>
    <xf numFmtId="0" fontId="4" fillId="4" borderId="0" xfId="0" applyFont="1" applyFill="1" applyAlignment="1">
      <alignment vertical="top"/>
    </xf>
    <xf numFmtId="0" fontId="0" fillId="2" borderId="0" xfId="0" applyFill="1" applyAlignment="1">
      <alignment horizontal="left" wrapText="1"/>
    </xf>
    <xf numFmtId="0" fontId="4" fillId="4" borderId="0" xfId="0" applyFont="1" applyFill="1" applyAlignment="1">
      <alignment horizontal="left" vertical="justify"/>
    </xf>
    <xf numFmtId="0" fontId="71" fillId="11" borderId="26" xfId="0" applyFont="1" applyFill="1" applyBorder="1" applyAlignment="1">
      <alignment horizontal="center"/>
    </xf>
    <xf numFmtId="0" fontId="71" fillId="11" borderId="27" xfId="0" applyFont="1" applyFill="1" applyBorder="1" applyAlignment="1">
      <alignment horizontal="center"/>
    </xf>
    <xf numFmtId="0" fontId="71" fillId="11" borderId="7" xfId="0" applyFont="1" applyFill="1" applyBorder="1" applyAlignment="1">
      <alignment horizontal="center"/>
    </xf>
    <xf numFmtId="0" fontId="9" fillId="4" borderId="23" xfId="0" applyFont="1" applyFill="1" applyBorder="1"/>
    <xf numFmtId="0" fontId="9" fillId="4" borderId="0" xfId="0" applyFont="1" applyFill="1"/>
    <xf numFmtId="0" fontId="9" fillId="4" borderId="0" xfId="0" applyFont="1" applyFill="1" applyAlignment="1">
      <alignment horizontal="left" vertical="justify"/>
    </xf>
    <xf numFmtId="0" fontId="4" fillId="4" borderId="0" xfId="0" applyFont="1" applyFill="1" applyAlignment="1">
      <alignment horizontal="left" vertical="center" wrapText="1"/>
    </xf>
    <xf numFmtId="0" fontId="8" fillId="4" borderId="23" xfId="0" applyFont="1" applyFill="1" applyBorder="1" applyAlignment="1">
      <alignment horizontal="left" vertical="top"/>
    </xf>
    <xf numFmtId="0" fontId="9" fillId="4" borderId="0" xfId="0" applyFont="1" applyFill="1" applyAlignment="1">
      <alignment horizontal="left" vertical="top"/>
    </xf>
    <xf numFmtId="0" fontId="4" fillId="4" borderId="0" xfId="0" applyFont="1" applyFill="1" applyAlignment="1">
      <alignment horizontal="left" wrapText="1"/>
    </xf>
    <xf numFmtId="49" fontId="4" fillId="0" borderId="0" xfId="0" applyNumberFormat="1" applyFont="1" applyAlignment="1">
      <alignment horizontal="left" vertical="justify"/>
    </xf>
    <xf numFmtId="0" fontId="4" fillId="4" borderId="0" xfId="0" applyFont="1" applyFill="1" applyAlignment="1">
      <alignment horizontal="left"/>
    </xf>
    <xf numFmtId="0" fontId="4" fillId="4" borderId="0" xfId="0" applyFont="1" applyFill="1" applyAlignment="1">
      <alignment vertical="center"/>
    </xf>
    <xf numFmtId="0" fontId="42" fillId="13" borderId="32" xfId="0" applyFont="1" applyFill="1" applyBorder="1" applyAlignment="1">
      <alignment horizontal="center"/>
    </xf>
    <xf numFmtId="0" fontId="42" fillId="13" borderId="33" xfId="0" applyFont="1" applyFill="1" applyBorder="1" applyAlignment="1">
      <alignment horizontal="center"/>
    </xf>
    <xf numFmtId="0" fontId="42" fillId="13" borderId="29" xfId="0" applyFont="1" applyFill="1" applyBorder="1" applyAlignment="1">
      <alignment horizontal="center"/>
    </xf>
    <xf numFmtId="0" fontId="4" fillId="4" borderId="33" xfId="0" applyFont="1" applyFill="1" applyBorder="1" applyAlignment="1">
      <alignment horizontal="left"/>
    </xf>
    <xf numFmtId="0" fontId="87" fillId="11" borderId="2" xfId="0" applyFont="1" applyFill="1" applyBorder="1" applyAlignment="1">
      <alignment horizontal="center" wrapText="1"/>
    </xf>
    <xf numFmtId="0" fontId="5" fillId="4" borderId="0" xfId="0" applyFont="1" applyFill="1" applyAlignment="1">
      <alignment horizontal="left" vertical="justify"/>
    </xf>
    <xf numFmtId="0" fontId="15" fillId="4" borderId="0" xfId="0" applyFont="1" applyFill="1" applyAlignment="1">
      <alignment horizontal="left" vertical="top" wrapText="1"/>
    </xf>
    <xf numFmtId="0" fontId="25" fillId="4" borderId="0" xfId="0" applyFont="1" applyFill="1" applyAlignment="1">
      <alignment horizontal="left" vertical="top" wrapText="1"/>
    </xf>
    <xf numFmtId="49" fontId="25" fillId="2" borderId="0" xfId="3" applyNumberFormat="1" applyFont="1" applyFill="1" applyAlignment="1">
      <alignment horizontal="left" vertical="justify" wrapText="1"/>
    </xf>
    <xf numFmtId="0" fontId="4" fillId="2" borderId="0" xfId="3" applyFill="1" applyAlignment="1">
      <alignment horizontal="left" wrapText="1"/>
    </xf>
    <xf numFmtId="0" fontId="7" fillId="2" borderId="0" xfId="3" applyFont="1" applyFill="1" applyAlignment="1">
      <alignment horizontal="left" wrapText="1"/>
    </xf>
    <xf numFmtId="0" fontId="4" fillId="2" borderId="0" xfId="3" applyFill="1" applyAlignment="1">
      <alignment horizontal="left" vertical="justify" wrapText="1"/>
    </xf>
    <xf numFmtId="0" fontId="7" fillId="11" borderId="54" xfId="3" applyFont="1" applyFill="1" applyBorder="1" applyAlignment="1">
      <alignment horizontal="center"/>
    </xf>
    <xf numFmtId="0" fontId="9" fillId="2" borderId="53" xfId="3" applyFont="1" applyFill="1" applyBorder="1" applyAlignment="1">
      <alignment horizontal="left" vertical="center" wrapText="1"/>
    </xf>
    <xf numFmtId="0" fontId="7" fillId="11" borderId="56" xfId="3" applyFont="1" applyFill="1" applyBorder="1" applyAlignment="1">
      <alignment horizontal="center"/>
    </xf>
    <xf numFmtId="0" fontId="4" fillId="2" borderId="55" xfId="3" applyFill="1" applyBorder="1" applyAlignment="1">
      <alignment vertical="top" wrapText="1"/>
    </xf>
    <xf numFmtId="0" fontId="4" fillId="2" borderId="0" xfId="3" applyFill="1" applyAlignment="1">
      <alignment horizontal="left" vertical="top" wrapText="1"/>
    </xf>
    <xf numFmtId="0" fontId="9" fillId="2" borderId="53" xfId="3" applyFont="1" applyFill="1" applyBorder="1" applyAlignment="1">
      <alignment vertical="top" wrapText="1"/>
    </xf>
    <xf numFmtId="0" fontId="4" fillId="2" borderId="55" xfId="3" applyFill="1" applyBorder="1" applyAlignment="1">
      <alignment horizontal="left" wrapText="1"/>
    </xf>
    <xf numFmtId="0" fontId="4" fillId="2" borderId="0" xfId="3" applyFill="1" applyAlignment="1">
      <alignment vertical="top" wrapText="1"/>
    </xf>
    <xf numFmtId="0" fontId="4" fillId="2" borderId="53" xfId="3" applyFill="1" applyBorder="1" applyAlignment="1">
      <alignment horizontal="left" vertical="center" wrapText="1"/>
    </xf>
    <xf numFmtId="0" fontId="7" fillId="11" borderId="0" xfId="3" applyFont="1" applyFill="1" applyAlignment="1">
      <alignment horizontal="center" vertical="center" wrapText="1"/>
    </xf>
    <xf numFmtId="0" fontId="4" fillId="2" borderId="0" xfId="3" applyFill="1" applyAlignment="1">
      <alignment horizontal="left" vertical="center" wrapText="1"/>
    </xf>
    <xf numFmtId="0" fontId="11" fillId="11" borderId="56" xfId="3" applyFont="1" applyFill="1" applyBorder="1" applyAlignment="1">
      <alignment horizontal="center"/>
    </xf>
    <xf numFmtId="0" fontId="4" fillId="2" borderId="0" xfId="3" applyFill="1" applyAlignment="1">
      <alignment horizontal="left" vertical="justify"/>
    </xf>
    <xf numFmtId="0" fontId="7" fillId="3" borderId="2" xfId="3" applyFont="1" applyFill="1" applyBorder="1" applyAlignment="1">
      <alignment horizontal="left"/>
    </xf>
    <xf numFmtId="0" fontId="7" fillId="3" borderId="2" xfId="3" applyFont="1" applyFill="1" applyBorder="1" applyAlignment="1">
      <alignment horizontal="left" wrapText="1"/>
    </xf>
    <xf numFmtId="0" fontId="4" fillId="2" borderId="0" xfId="3" applyFill="1"/>
    <xf numFmtId="0" fontId="4" fillId="2" borderId="55" xfId="3" applyFill="1" applyBorder="1"/>
    <xf numFmtId="0" fontId="21" fillId="2" borderId="0" xfId="0" applyFont="1" applyFill="1" applyAlignment="1">
      <alignment horizontal="left" vertical="justify"/>
    </xf>
    <xf numFmtId="0" fontId="21" fillId="2" borderId="0" xfId="0" applyFont="1" applyFill="1" applyAlignment="1">
      <alignment horizontal="left" wrapText="1"/>
    </xf>
    <xf numFmtId="0" fontId="6" fillId="2" borderId="0" xfId="0" applyFont="1" applyFill="1" applyAlignment="1">
      <alignment horizontal="left" wrapText="1"/>
    </xf>
    <xf numFmtId="0" fontId="11" fillId="3" borderId="33"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53"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60" xfId="0" applyFont="1" applyFill="1" applyBorder="1" applyAlignment="1">
      <alignment horizontal="center" vertical="center" wrapText="1"/>
    </xf>
    <xf numFmtId="0" fontId="11" fillId="3" borderId="27" xfId="0" applyFont="1" applyFill="1" applyBorder="1" applyAlignment="1">
      <alignment horizontal="center" vertical="center"/>
    </xf>
    <xf numFmtId="0" fontId="11" fillId="3" borderId="33" xfId="0" applyFont="1" applyFill="1" applyBorder="1" applyAlignment="1">
      <alignment horizontal="center"/>
    </xf>
    <xf numFmtId="0" fontId="11" fillId="3" borderId="29" xfId="0" applyFont="1" applyFill="1" applyBorder="1" applyAlignment="1">
      <alignment horizontal="center"/>
    </xf>
    <xf numFmtId="0" fontId="11" fillId="3" borderId="32" xfId="0" applyFont="1" applyFill="1" applyBorder="1" applyAlignment="1">
      <alignment horizontal="center"/>
    </xf>
    <xf numFmtId="0" fontId="11" fillId="3" borderId="0" xfId="0" applyFont="1" applyFill="1" applyAlignment="1">
      <alignment horizontal="center" wrapText="1"/>
    </xf>
    <xf numFmtId="0" fontId="9" fillId="2" borderId="0" xfId="0" applyFont="1" applyFill="1" applyAlignment="1">
      <alignment horizontal="left" wrapText="1"/>
    </xf>
    <xf numFmtId="0" fontId="105" fillId="2" borderId="0" xfId="0" quotePrefix="1" applyFont="1" applyFill="1" applyAlignment="1">
      <alignment horizontal="center"/>
    </xf>
    <xf numFmtId="0" fontId="128" fillId="2" borderId="0" xfId="0" applyFont="1" applyFill="1" applyAlignment="1">
      <alignment horizontal="left" wrapText="1"/>
    </xf>
    <xf numFmtId="0" fontId="11" fillId="3" borderId="27" xfId="0" applyFont="1" applyFill="1" applyBorder="1" applyAlignment="1">
      <alignment horizontal="center" wrapText="1"/>
    </xf>
    <xf numFmtId="0" fontId="9" fillId="2" borderId="55" xfId="0" applyFont="1" applyFill="1" applyBorder="1" applyAlignment="1">
      <alignment horizontal="left" wrapText="1"/>
    </xf>
    <xf numFmtId="0" fontId="11" fillId="11" borderId="1" xfId="3" applyFont="1" applyFill="1" applyBorder="1" applyAlignment="1">
      <alignment horizontal="center"/>
    </xf>
    <xf numFmtId="0" fontId="110" fillId="2" borderId="0" xfId="0" applyFont="1" applyFill="1" applyAlignment="1">
      <alignment horizontal="left" wrapText="1"/>
    </xf>
    <xf numFmtId="0" fontId="21" fillId="2" borderId="0" xfId="0" applyFont="1" applyFill="1" applyAlignment="1">
      <alignment horizontal="left" vertical="top" wrapText="1"/>
    </xf>
    <xf numFmtId="0" fontId="11" fillId="2" borderId="0" xfId="0" quotePrefix="1" applyFont="1" applyFill="1" applyAlignment="1">
      <alignment horizontal="center"/>
    </xf>
    <xf numFmtId="0" fontId="135" fillId="2" borderId="0" xfId="0" applyFont="1" applyFill="1" applyAlignment="1">
      <alignment horizontal="left" vertical="top" wrapText="1"/>
    </xf>
    <xf numFmtId="0" fontId="0" fillId="2" borderId="0" xfId="0" applyFill="1" applyAlignment="1">
      <alignment horizontal="left" vertical="top" wrapText="1"/>
    </xf>
    <xf numFmtId="0" fontId="10" fillId="2" borderId="0" xfId="0" applyFont="1" applyFill="1" applyAlignment="1">
      <alignment horizontal="left" wrapText="1"/>
    </xf>
    <xf numFmtId="0" fontId="35" fillId="2" borderId="0" xfId="0" applyFont="1" applyFill="1" applyAlignment="1">
      <alignment horizontal="left" vertical="top" wrapText="1"/>
    </xf>
    <xf numFmtId="0" fontId="118" fillId="2" borderId="0" xfId="0" applyFont="1" applyFill="1" applyAlignment="1">
      <alignment horizontal="left" vertical="top" wrapText="1"/>
    </xf>
    <xf numFmtId="0" fontId="114" fillId="2" borderId="0" xfId="0" applyFont="1" applyFill="1" applyAlignment="1">
      <alignment horizontal="left" vertical="top" wrapText="1"/>
    </xf>
    <xf numFmtId="0" fontId="41" fillId="2" borderId="0" xfId="0" applyFont="1" applyFill="1" applyAlignment="1">
      <alignment horizontal="left" wrapText="1"/>
    </xf>
    <xf numFmtId="0" fontId="131" fillId="2" borderId="0" xfId="0" applyFont="1" applyFill="1" applyAlignment="1">
      <alignment wrapText="1"/>
    </xf>
    <xf numFmtId="0" fontId="131" fillId="2" borderId="0" xfId="0" applyFont="1" applyFill="1" applyAlignment="1">
      <alignment horizontal="left" wrapText="1"/>
    </xf>
    <xf numFmtId="0" fontId="0" fillId="2" borderId="0" xfId="0" applyFill="1" applyAlignment="1">
      <alignment horizontal="left" vertical="justify"/>
    </xf>
    <xf numFmtId="165" fontId="15" fillId="3" borderId="15" xfId="0" applyNumberFormat="1" applyFont="1" applyFill="1" applyBorder="1" applyAlignment="1">
      <alignment horizontal="center" wrapText="1"/>
    </xf>
    <xf numFmtId="165" fontId="15" fillId="3" borderId="16" xfId="0" applyNumberFormat="1" applyFont="1" applyFill="1" applyBorder="1" applyAlignment="1">
      <alignment horizontal="center" wrapText="1"/>
    </xf>
    <xf numFmtId="165" fontId="15" fillId="3" borderId="17" xfId="0" applyNumberFormat="1" applyFont="1" applyFill="1" applyBorder="1" applyAlignment="1">
      <alignment horizontal="center" wrapText="1"/>
    </xf>
    <xf numFmtId="49" fontId="35" fillId="2" borderId="0" xfId="0" applyNumberFormat="1" applyFont="1" applyFill="1" applyAlignment="1">
      <alignment horizontal="left" vertical="justify" wrapText="1"/>
    </xf>
    <xf numFmtId="0" fontId="15" fillId="2" borderId="0" xfId="0" applyFont="1" applyFill="1" applyAlignment="1">
      <alignment horizontal="left"/>
    </xf>
    <xf numFmtId="0" fontId="53" fillId="12" borderId="0" xfId="0" applyFont="1" applyFill="1" applyAlignment="1">
      <alignment horizontal="center"/>
    </xf>
    <xf numFmtId="0" fontId="122" fillId="2" borderId="0" xfId="0" applyFont="1" applyFill="1" applyAlignment="1">
      <alignment horizontal="left" vertical="center" wrapText="1"/>
    </xf>
    <xf numFmtId="0" fontId="53" fillId="2" borderId="0" xfId="0" applyFont="1" applyFill="1" applyAlignment="1">
      <alignment vertical="center" wrapText="1"/>
    </xf>
    <xf numFmtId="0" fontId="125" fillId="2" borderId="0" xfId="0" applyFont="1" applyFill="1" applyAlignment="1">
      <alignment horizontal="left"/>
    </xf>
    <xf numFmtId="0" fontId="9" fillId="2" borderId="32" xfId="0" applyFont="1" applyFill="1" applyBorder="1" applyAlignment="1">
      <alignment horizontal="left" vertical="center" wrapText="1"/>
    </xf>
    <xf numFmtId="0" fontId="9" fillId="2" borderId="33" xfId="0" applyFont="1" applyFill="1" applyBorder="1" applyAlignment="1">
      <alignment horizontal="left" vertical="center" wrapText="1"/>
    </xf>
    <xf numFmtId="0" fontId="53" fillId="2" borderId="0" xfId="0" applyFont="1" applyFill="1" applyAlignment="1">
      <alignment horizontal="left" vertical="center" wrapText="1"/>
    </xf>
    <xf numFmtId="0" fontId="133" fillId="2" borderId="0" xfId="0" applyFont="1" applyFill="1" applyAlignment="1">
      <alignment horizontal="left" vertical="center" wrapText="1"/>
    </xf>
    <xf numFmtId="0" fontId="71" fillId="11" borderId="33" xfId="0" applyFont="1" applyFill="1" applyBorder="1" applyAlignment="1">
      <alignment horizontal="center" vertical="center"/>
    </xf>
    <xf numFmtId="0" fontId="71" fillId="11" borderId="29" xfId="0" applyFont="1" applyFill="1" applyBorder="1" applyAlignment="1">
      <alignment horizontal="center" vertical="center"/>
    </xf>
    <xf numFmtId="0" fontId="111" fillId="11" borderId="33" xfId="0" applyFont="1" applyFill="1" applyBorder="1" applyAlignment="1">
      <alignment horizontal="center"/>
    </xf>
    <xf numFmtId="0" fontId="109" fillId="2" borderId="33" xfId="6" applyFill="1" applyBorder="1" applyAlignment="1">
      <alignment vertical="top"/>
    </xf>
    <xf numFmtId="0" fontId="109" fillId="2" borderId="1" xfId="6" applyFill="1" applyBorder="1" applyAlignment="1">
      <alignment vertical="top"/>
    </xf>
    <xf numFmtId="0" fontId="0" fillId="2" borderId="0" xfId="0" applyFill="1" applyAlignment="1">
      <alignment horizontal="center" vertical="center"/>
    </xf>
    <xf numFmtId="0" fontId="109" fillId="2" borderId="0" xfId="6" applyFill="1" applyBorder="1" applyAlignment="1">
      <alignment vertical="top"/>
    </xf>
    <xf numFmtId="0" fontId="0" fillId="2" borderId="0" xfId="0" applyFill="1" applyAlignment="1">
      <alignment horizontal="center" vertical="top"/>
    </xf>
    <xf numFmtId="0" fontId="0" fillId="2" borderId="0" xfId="0" applyFill="1" applyAlignment="1">
      <alignment horizontal="center"/>
    </xf>
    <xf numFmtId="0" fontId="109" fillId="2" borderId="0" xfId="6" applyFill="1" applyBorder="1" applyAlignment="1">
      <alignment vertical="top" wrapText="1"/>
    </xf>
    <xf numFmtId="0" fontId="109" fillId="2" borderId="1" xfId="6" applyFill="1" applyBorder="1" applyAlignment="1">
      <alignment vertical="top" wrapText="1"/>
    </xf>
    <xf numFmtId="0" fontId="109" fillId="2" borderId="0" xfId="6" applyFill="1" applyBorder="1" applyAlignment="1">
      <alignment horizontal="left" vertical="top"/>
    </xf>
    <xf numFmtId="0" fontId="109" fillId="2" borderId="1" xfId="6" applyFill="1" applyBorder="1" applyAlignment="1">
      <alignment horizontal="left" vertical="top"/>
    </xf>
  </cellXfs>
  <cellStyles count="9">
    <cellStyle name="Bad 2" xfId="5" xr:uid="{0BCAE95D-35C4-4140-8FF3-182230D9A614}"/>
    <cellStyle name="Comma" xfId="1" builtinId="3"/>
    <cellStyle name="Good 2" xfId="4" xr:uid="{753081E4-433F-4AC2-A608-D8B623C63D04}"/>
    <cellStyle name="Hyperlink" xfId="6" builtinId="8"/>
    <cellStyle name="Input 2" xfId="8" xr:uid="{14F26108-36DD-400E-B514-8D7AF5EB0528}"/>
    <cellStyle name="Normal" xfId="0" builtinId="0"/>
    <cellStyle name="Normal 2" xfId="3" xr:uid="{B67A494E-4F15-4414-8F87-51C535D79A76}"/>
    <cellStyle name="Normal 2 2" xfId="7" xr:uid="{FD840A96-5257-46AC-BBCE-80F41928713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microsoft.com/office/2017/10/relationships/person" Target="persons/perso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3.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9</xdr:col>
      <xdr:colOff>323850</xdr:colOff>
      <xdr:row>35</xdr:row>
      <xdr:rowOff>0</xdr:rowOff>
    </xdr:from>
    <xdr:ext cx="184731" cy="264560"/>
    <xdr:sp macro="" textlink="">
      <xdr:nvSpPr>
        <xdr:cNvPr id="3" name="TextBox 2">
          <a:extLst>
            <a:ext uri="{FF2B5EF4-FFF2-40B4-BE49-F238E27FC236}">
              <a16:creationId xmlns:a16="http://schemas.microsoft.com/office/drawing/2014/main" id="{60089B59-660E-4693-BF88-6ABDEC0DBCBF}"/>
            </a:ext>
          </a:extLst>
        </xdr:cNvPr>
        <xdr:cNvSpPr txBox="1"/>
      </xdr:nvSpPr>
      <xdr:spPr>
        <a:xfrm>
          <a:off x="6581775" y="717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9</xdr:col>
      <xdr:colOff>323850</xdr:colOff>
      <xdr:row>63</xdr:row>
      <xdr:rowOff>0</xdr:rowOff>
    </xdr:from>
    <xdr:ext cx="184731" cy="264560"/>
    <xdr:sp macro="" textlink="">
      <xdr:nvSpPr>
        <xdr:cNvPr id="6" name="TextBox 5">
          <a:extLst>
            <a:ext uri="{FF2B5EF4-FFF2-40B4-BE49-F238E27FC236}">
              <a16:creationId xmlns:a16="http://schemas.microsoft.com/office/drawing/2014/main" id="{DF0BEFFA-6B4A-44ED-B740-12FA25EDA09B}"/>
            </a:ext>
          </a:extLst>
        </xdr:cNvPr>
        <xdr:cNvSpPr txBox="1"/>
      </xdr:nvSpPr>
      <xdr:spPr>
        <a:xfrm>
          <a:off x="6581775" y="1250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19</xdr:col>
      <xdr:colOff>0</xdr:colOff>
      <xdr:row>31</xdr:row>
      <xdr:rowOff>0</xdr:rowOff>
    </xdr:from>
    <xdr:ext cx="184731" cy="264560"/>
    <xdr:sp macro="" textlink="">
      <xdr:nvSpPr>
        <xdr:cNvPr id="8" name="TextBox 7">
          <a:extLst>
            <a:ext uri="{FF2B5EF4-FFF2-40B4-BE49-F238E27FC236}">
              <a16:creationId xmlns:a16="http://schemas.microsoft.com/office/drawing/2014/main" id="{C29A49BE-2350-411E-B276-2FFA668D486E}"/>
            </a:ext>
          </a:extLst>
        </xdr:cNvPr>
        <xdr:cNvSpPr txBox="1"/>
      </xdr:nvSpPr>
      <xdr:spPr>
        <a:xfrm>
          <a:off x="12277725"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19</xdr:col>
      <xdr:colOff>0</xdr:colOff>
      <xdr:row>59</xdr:row>
      <xdr:rowOff>0</xdr:rowOff>
    </xdr:from>
    <xdr:ext cx="184731" cy="264560"/>
    <xdr:sp macro="" textlink="">
      <xdr:nvSpPr>
        <xdr:cNvPr id="9" name="TextBox 8">
          <a:extLst>
            <a:ext uri="{FF2B5EF4-FFF2-40B4-BE49-F238E27FC236}">
              <a16:creationId xmlns:a16="http://schemas.microsoft.com/office/drawing/2014/main" id="{9C27766D-79CB-47BC-8F66-5827B8075B67}"/>
            </a:ext>
          </a:extLst>
        </xdr:cNvPr>
        <xdr:cNvSpPr txBox="1"/>
      </xdr:nvSpPr>
      <xdr:spPr>
        <a:xfrm>
          <a:off x="12277725"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9</xdr:col>
      <xdr:colOff>323850</xdr:colOff>
      <xdr:row>34</xdr:row>
      <xdr:rowOff>0</xdr:rowOff>
    </xdr:from>
    <xdr:ext cx="184731" cy="264560"/>
    <xdr:sp macro="" textlink="">
      <xdr:nvSpPr>
        <xdr:cNvPr id="2" name="TextBox 1">
          <a:extLst>
            <a:ext uri="{FF2B5EF4-FFF2-40B4-BE49-F238E27FC236}">
              <a16:creationId xmlns:a16="http://schemas.microsoft.com/office/drawing/2014/main" id="{56162C10-BD61-4909-BFA6-4085F9B0B377}"/>
            </a:ext>
          </a:extLst>
        </xdr:cNvPr>
        <xdr:cNvSpPr txBox="1"/>
      </xdr:nvSpPr>
      <xdr:spPr>
        <a:xfrm>
          <a:off x="6248400" y="722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30</xdr:col>
      <xdr:colOff>0</xdr:colOff>
      <xdr:row>0</xdr:row>
      <xdr:rowOff>0</xdr:rowOff>
    </xdr:from>
    <xdr:ext cx="184731" cy="264560"/>
    <xdr:sp macro="" textlink="">
      <xdr:nvSpPr>
        <xdr:cNvPr id="3" name="TextBox 2">
          <a:extLst>
            <a:ext uri="{FF2B5EF4-FFF2-40B4-BE49-F238E27FC236}">
              <a16:creationId xmlns:a16="http://schemas.microsoft.com/office/drawing/2014/main" id="{6294A615-A206-4418-8631-CFE78FCD5F18}"/>
            </a:ext>
          </a:extLst>
        </xdr:cNvPr>
        <xdr:cNvSpPr txBox="1"/>
      </xdr:nvSpPr>
      <xdr:spPr>
        <a:xfrm>
          <a:off x="178403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9</xdr:col>
      <xdr:colOff>323850</xdr:colOff>
      <xdr:row>53</xdr:row>
      <xdr:rowOff>0</xdr:rowOff>
    </xdr:from>
    <xdr:ext cx="184731" cy="264560"/>
    <xdr:sp macro="" textlink="">
      <xdr:nvSpPr>
        <xdr:cNvPr id="4" name="TextBox 3">
          <a:extLst>
            <a:ext uri="{FF2B5EF4-FFF2-40B4-BE49-F238E27FC236}">
              <a16:creationId xmlns:a16="http://schemas.microsoft.com/office/drawing/2014/main" id="{E9651EA0-E15A-4803-A373-D58FE6F6EA4B}"/>
            </a:ext>
          </a:extLst>
        </xdr:cNvPr>
        <xdr:cNvSpPr txBox="1"/>
      </xdr:nvSpPr>
      <xdr:spPr>
        <a:xfrm>
          <a:off x="6248400" y="1121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30</xdr:col>
      <xdr:colOff>0</xdr:colOff>
      <xdr:row>25</xdr:row>
      <xdr:rowOff>0</xdr:rowOff>
    </xdr:from>
    <xdr:ext cx="184731" cy="264560"/>
    <xdr:sp macro="" textlink="">
      <xdr:nvSpPr>
        <xdr:cNvPr id="5" name="TextBox 4">
          <a:extLst>
            <a:ext uri="{FF2B5EF4-FFF2-40B4-BE49-F238E27FC236}">
              <a16:creationId xmlns:a16="http://schemas.microsoft.com/office/drawing/2014/main" id="{DCD4E421-23F2-4294-87DB-D653BD894020}"/>
            </a:ext>
          </a:extLst>
        </xdr:cNvPr>
        <xdr:cNvSpPr txBox="1"/>
      </xdr:nvSpPr>
      <xdr:spPr>
        <a:xfrm>
          <a:off x="17840325" y="534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30</xdr:col>
      <xdr:colOff>0</xdr:colOff>
      <xdr:row>53</xdr:row>
      <xdr:rowOff>0</xdr:rowOff>
    </xdr:from>
    <xdr:ext cx="184731" cy="264560"/>
    <xdr:sp macro="" textlink="">
      <xdr:nvSpPr>
        <xdr:cNvPr id="6" name="TextBox 5">
          <a:extLst>
            <a:ext uri="{FF2B5EF4-FFF2-40B4-BE49-F238E27FC236}">
              <a16:creationId xmlns:a16="http://schemas.microsoft.com/office/drawing/2014/main" id="{B730E6D9-2F3A-4A91-A04D-73B8B3899DA1}"/>
            </a:ext>
          </a:extLst>
        </xdr:cNvPr>
        <xdr:cNvSpPr txBox="1"/>
      </xdr:nvSpPr>
      <xdr:spPr>
        <a:xfrm>
          <a:off x="17840325" y="1121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30</xdr:col>
      <xdr:colOff>0</xdr:colOff>
      <xdr:row>25</xdr:row>
      <xdr:rowOff>0</xdr:rowOff>
    </xdr:from>
    <xdr:ext cx="184731" cy="264560"/>
    <xdr:sp macro="" textlink="">
      <xdr:nvSpPr>
        <xdr:cNvPr id="7" name="TextBox 6">
          <a:extLst>
            <a:ext uri="{FF2B5EF4-FFF2-40B4-BE49-F238E27FC236}">
              <a16:creationId xmlns:a16="http://schemas.microsoft.com/office/drawing/2014/main" id="{4B048782-0B7F-4798-9F31-B69375EF1BA6}"/>
            </a:ext>
          </a:extLst>
        </xdr:cNvPr>
        <xdr:cNvSpPr txBox="1"/>
      </xdr:nvSpPr>
      <xdr:spPr>
        <a:xfrm>
          <a:off x="17840325" y="534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30</xdr:col>
      <xdr:colOff>0</xdr:colOff>
      <xdr:row>53</xdr:row>
      <xdr:rowOff>0</xdr:rowOff>
    </xdr:from>
    <xdr:ext cx="184731" cy="264560"/>
    <xdr:sp macro="" textlink="">
      <xdr:nvSpPr>
        <xdr:cNvPr id="8" name="TextBox 7">
          <a:extLst>
            <a:ext uri="{FF2B5EF4-FFF2-40B4-BE49-F238E27FC236}">
              <a16:creationId xmlns:a16="http://schemas.microsoft.com/office/drawing/2014/main" id="{84DBB219-17AA-41ED-8973-F5BA6E2551B1}"/>
            </a:ext>
          </a:extLst>
        </xdr:cNvPr>
        <xdr:cNvSpPr txBox="1"/>
      </xdr:nvSpPr>
      <xdr:spPr>
        <a:xfrm>
          <a:off x="17840325" y="1121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36</xdr:col>
      <xdr:colOff>0</xdr:colOff>
      <xdr:row>0</xdr:row>
      <xdr:rowOff>0</xdr:rowOff>
    </xdr:from>
    <xdr:ext cx="184731" cy="264560"/>
    <xdr:sp macro="" textlink="">
      <xdr:nvSpPr>
        <xdr:cNvPr id="9" name="TextBox 8">
          <a:extLst>
            <a:ext uri="{FF2B5EF4-FFF2-40B4-BE49-F238E27FC236}">
              <a16:creationId xmlns:a16="http://schemas.microsoft.com/office/drawing/2014/main" id="{E8C4FDC0-8D60-46D4-9123-01480E64B74B}"/>
            </a:ext>
          </a:extLst>
        </xdr:cNvPr>
        <xdr:cNvSpPr txBox="1"/>
      </xdr:nvSpPr>
      <xdr:spPr>
        <a:xfrm>
          <a:off x="202215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42</xdr:col>
      <xdr:colOff>0</xdr:colOff>
      <xdr:row>0</xdr:row>
      <xdr:rowOff>0</xdr:rowOff>
    </xdr:from>
    <xdr:ext cx="184731" cy="264560"/>
    <xdr:sp macro="" textlink="">
      <xdr:nvSpPr>
        <xdr:cNvPr id="10" name="TextBox 9">
          <a:extLst>
            <a:ext uri="{FF2B5EF4-FFF2-40B4-BE49-F238E27FC236}">
              <a16:creationId xmlns:a16="http://schemas.microsoft.com/office/drawing/2014/main" id="{9ED5A469-93FE-4A5B-A216-0B49B22C96AD}"/>
            </a:ext>
          </a:extLst>
        </xdr:cNvPr>
        <xdr:cNvSpPr txBox="1"/>
      </xdr:nvSpPr>
      <xdr:spPr>
        <a:xfrm>
          <a:off x="226028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36</xdr:col>
      <xdr:colOff>0</xdr:colOff>
      <xdr:row>25</xdr:row>
      <xdr:rowOff>0</xdr:rowOff>
    </xdr:from>
    <xdr:ext cx="184731" cy="264560"/>
    <xdr:sp macro="" textlink="">
      <xdr:nvSpPr>
        <xdr:cNvPr id="11" name="TextBox 10">
          <a:extLst>
            <a:ext uri="{FF2B5EF4-FFF2-40B4-BE49-F238E27FC236}">
              <a16:creationId xmlns:a16="http://schemas.microsoft.com/office/drawing/2014/main" id="{C6C1246C-6A1D-48E7-AC92-9622C97226C8}"/>
            </a:ext>
          </a:extLst>
        </xdr:cNvPr>
        <xdr:cNvSpPr txBox="1"/>
      </xdr:nvSpPr>
      <xdr:spPr>
        <a:xfrm>
          <a:off x="20221575" y="534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36</xdr:col>
      <xdr:colOff>0</xdr:colOff>
      <xdr:row>25</xdr:row>
      <xdr:rowOff>0</xdr:rowOff>
    </xdr:from>
    <xdr:ext cx="184731" cy="264560"/>
    <xdr:sp macro="" textlink="">
      <xdr:nvSpPr>
        <xdr:cNvPr id="12" name="TextBox 11">
          <a:extLst>
            <a:ext uri="{FF2B5EF4-FFF2-40B4-BE49-F238E27FC236}">
              <a16:creationId xmlns:a16="http://schemas.microsoft.com/office/drawing/2014/main" id="{8BD814FB-5451-45A2-B394-1071946EBC8E}"/>
            </a:ext>
          </a:extLst>
        </xdr:cNvPr>
        <xdr:cNvSpPr txBox="1"/>
      </xdr:nvSpPr>
      <xdr:spPr>
        <a:xfrm>
          <a:off x="20221575" y="534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42</xdr:col>
      <xdr:colOff>0</xdr:colOff>
      <xdr:row>25</xdr:row>
      <xdr:rowOff>0</xdr:rowOff>
    </xdr:from>
    <xdr:ext cx="184731" cy="264560"/>
    <xdr:sp macro="" textlink="">
      <xdr:nvSpPr>
        <xdr:cNvPr id="13" name="TextBox 12">
          <a:extLst>
            <a:ext uri="{FF2B5EF4-FFF2-40B4-BE49-F238E27FC236}">
              <a16:creationId xmlns:a16="http://schemas.microsoft.com/office/drawing/2014/main" id="{A30FBC7D-A20E-457F-A6D9-19DDBD9BB410}"/>
            </a:ext>
          </a:extLst>
        </xdr:cNvPr>
        <xdr:cNvSpPr txBox="1"/>
      </xdr:nvSpPr>
      <xdr:spPr>
        <a:xfrm>
          <a:off x="22602825" y="534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42</xdr:col>
      <xdr:colOff>0</xdr:colOff>
      <xdr:row>25</xdr:row>
      <xdr:rowOff>0</xdr:rowOff>
    </xdr:from>
    <xdr:ext cx="184731" cy="264560"/>
    <xdr:sp macro="" textlink="">
      <xdr:nvSpPr>
        <xdr:cNvPr id="14" name="TextBox 13">
          <a:extLst>
            <a:ext uri="{FF2B5EF4-FFF2-40B4-BE49-F238E27FC236}">
              <a16:creationId xmlns:a16="http://schemas.microsoft.com/office/drawing/2014/main" id="{880B5DD9-1C5C-4341-8F5F-44D8726166E0}"/>
            </a:ext>
          </a:extLst>
        </xdr:cNvPr>
        <xdr:cNvSpPr txBox="1"/>
      </xdr:nvSpPr>
      <xdr:spPr>
        <a:xfrm>
          <a:off x="22602825" y="534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19</xdr:col>
      <xdr:colOff>323850</xdr:colOff>
      <xdr:row>21</xdr:row>
      <xdr:rowOff>0</xdr:rowOff>
    </xdr:from>
    <xdr:ext cx="184731" cy="264560"/>
    <xdr:sp macro="" textlink="">
      <xdr:nvSpPr>
        <xdr:cNvPr id="18" name="TextBox 17">
          <a:extLst>
            <a:ext uri="{FF2B5EF4-FFF2-40B4-BE49-F238E27FC236}">
              <a16:creationId xmlns:a16="http://schemas.microsoft.com/office/drawing/2014/main" id="{02985F1F-1EB0-4FAA-B8B6-FE9AA51AA2EC}"/>
            </a:ext>
          </a:extLst>
        </xdr:cNvPr>
        <xdr:cNvSpPr txBox="1"/>
      </xdr:nvSpPr>
      <xdr:spPr>
        <a:xfrm>
          <a:off x="12668250" y="450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30</xdr:col>
      <xdr:colOff>0</xdr:colOff>
      <xdr:row>0</xdr:row>
      <xdr:rowOff>0</xdr:rowOff>
    </xdr:from>
    <xdr:ext cx="184731" cy="264560"/>
    <xdr:sp macro="" textlink="">
      <xdr:nvSpPr>
        <xdr:cNvPr id="20" name="TextBox 19">
          <a:extLst>
            <a:ext uri="{FF2B5EF4-FFF2-40B4-BE49-F238E27FC236}">
              <a16:creationId xmlns:a16="http://schemas.microsoft.com/office/drawing/2014/main" id="{D59ACF5A-61D1-4257-9635-8018EB4C651A}"/>
            </a:ext>
          </a:extLst>
        </xdr:cNvPr>
        <xdr:cNvSpPr txBox="1"/>
      </xdr:nvSpPr>
      <xdr:spPr>
        <a:xfrm>
          <a:off x="178403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30</xdr:col>
      <xdr:colOff>0</xdr:colOff>
      <xdr:row>0</xdr:row>
      <xdr:rowOff>0</xdr:rowOff>
    </xdr:from>
    <xdr:ext cx="184731" cy="264560"/>
    <xdr:sp macro="" textlink="">
      <xdr:nvSpPr>
        <xdr:cNvPr id="21" name="TextBox 20">
          <a:extLst>
            <a:ext uri="{FF2B5EF4-FFF2-40B4-BE49-F238E27FC236}">
              <a16:creationId xmlns:a16="http://schemas.microsoft.com/office/drawing/2014/main" id="{CF15E5E5-6C0C-4D5B-8610-84B0B37EE4F5}"/>
            </a:ext>
          </a:extLst>
        </xdr:cNvPr>
        <xdr:cNvSpPr txBox="1"/>
      </xdr:nvSpPr>
      <xdr:spPr>
        <a:xfrm>
          <a:off x="178403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36</xdr:col>
      <xdr:colOff>0</xdr:colOff>
      <xdr:row>0</xdr:row>
      <xdr:rowOff>0</xdr:rowOff>
    </xdr:from>
    <xdr:ext cx="184731" cy="264560"/>
    <xdr:sp macro="" textlink="">
      <xdr:nvSpPr>
        <xdr:cNvPr id="22" name="TextBox 21">
          <a:extLst>
            <a:ext uri="{FF2B5EF4-FFF2-40B4-BE49-F238E27FC236}">
              <a16:creationId xmlns:a16="http://schemas.microsoft.com/office/drawing/2014/main" id="{C88EA2CA-B31A-4AF2-9335-D23B0DA928B2}"/>
            </a:ext>
          </a:extLst>
        </xdr:cNvPr>
        <xdr:cNvSpPr txBox="1"/>
      </xdr:nvSpPr>
      <xdr:spPr>
        <a:xfrm>
          <a:off x="202215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36</xdr:col>
      <xdr:colOff>0</xdr:colOff>
      <xdr:row>0</xdr:row>
      <xdr:rowOff>0</xdr:rowOff>
    </xdr:from>
    <xdr:ext cx="184731" cy="264560"/>
    <xdr:sp macro="" textlink="">
      <xdr:nvSpPr>
        <xdr:cNvPr id="23" name="TextBox 22">
          <a:extLst>
            <a:ext uri="{FF2B5EF4-FFF2-40B4-BE49-F238E27FC236}">
              <a16:creationId xmlns:a16="http://schemas.microsoft.com/office/drawing/2014/main" id="{72B17FDC-52EB-4278-B4DB-8DA55F423C47}"/>
            </a:ext>
          </a:extLst>
        </xdr:cNvPr>
        <xdr:cNvSpPr txBox="1"/>
      </xdr:nvSpPr>
      <xdr:spPr>
        <a:xfrm>
          <a:off x="202215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42</xdr:col>
      <xdr:colOff>0</xdr:colOff>
      <xdr:row>0</xdr:row>
      <xdr:rowOff>0</xdr:rowOff>
    </xdr:from>
    <xdr:ext cx="184731" cy="264560"/>
    <xdr:sp macro="" textlink="">
      <xdr:nvSpPr>
        <xdr:cNvPr id="24" name="TextBox 23">
          <a:extLst>
            <a:ext uri="{FF2B5EF4-FFF2-40B4-BE49-F238E27FC236}">
              <a16:creationId xmlns:a16="http://schemas.microsoft.com/office/drawing/2014/main" id="{C692260D-6CD5-4940-AB59-3358B6E0EF2A}"/>
            </a:ext>
          </a:extLst>
        </xdr:cNvPr>
        <xdr:cNvSpPr txBox="1"/>
      </xdr:nvSpPr>
      <xdr:spPr>
        <a:xfrm>
          <a:off x="226028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42</xdr:col>
      <xdr:colOff>0</xdr:colOff>
      <xdr:row>0</xdr:row>
      <xdr:rowOff>0</xdr:rowOff>
    </xdr:from>
    <xdr:ext cx="184731" cy="264560"/>
    <xdr:sp macro="" textlink="">
      <xdr:nvSpPr>
        <xdr:cNvPr id="25" name="TextBox 24">
          <a:extLst>
            <a:ext uri="{FF2B5EF4-FFF2-40B4-BE49-F238E27FC236}">
              <a16:creationId xmlns:a16="http://schemas.microsoft.com/office/drawing/2014/main" id="{A1F3F477-A5EB-47C9-AD8B-7B872827B451}"/>
            </a:ext>
          </a:extLst>
        </xdr:cNvPr>
        <xdr:cNvSpPr txBox="1"/>
      </xdr:nvSpPr>
      <xdr:spPr>
        <a:xfrm>
          <a:off x="226028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39</xdr:row>
      <xdr:rowOff>0</xdr:rowOff>
    </xdr:from>
    <xdr:ext cx="184731" cy="264560"/>
    <xdr:sp macro="" textlink="">
      <xdr:nvSpPr>
        <xdr:cNvPr id="2" name="TextBox 1">
          <a:extLst>
            <a:ext uri="{FF2B5EF4-FFF2-40B4-BE49-F238E27FC236}">
              <a16:creationId xmlns:a16="http://schemas.microsoft.com/office/drawing/2014/main" id="{70E55B20-EF99-4A72-B004-A6D79D835EE8}"/>
            </a:ext>
          </a:extLst>
        </xdr:cNvPr>
        <xdr:cNvSpPr txBox="1"/>
      </xdr:nvSpPr>
      <xdr:spPr>
        <a:xfrm>
          <a:off x="0" y="623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0</xdr:col>
      <xdr:colOff>0</xdr:colOff>
      <xdr:row>31</xdr:row>
      <xdr:rowOff>0</xdr:rowOff>
    </xdr:from>
    <xdr:ext cx="184731" cy="264560"/>
    <xdr:sp macro="" textlink="">
      <xdr:nvSpPr>
        <xdr:cNvPr id="3" name="TextBox 2">
          <a:extLst>
            <a:ext uri="{FF2B5EF4-FFF2-40B4-BE49-F238E27FC236}">
              <a16:creationId xmlns:a16="http://schemas.microsoft.com/office/drawing/2014/main" id="{AB114F35-DBE6-441C-BAB2-377CA60F59D7}"/>
            </a:ext>
          </a:extLst>
        </xdr:cNvPr>
        <xdr:cNvSpPr txBox="1"/>
      </xdr:nvSpPr>
      <xdr:spPr>
        <a:xfrm>
          <a:off x="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0</xdr:col>
      <xdr:colOff>0</xdr:colOff>
      <xdr:row>50</xdr:row>
      <xdr:rowOff>0</xdr:rowOff>
    </xdr:from>
    <xdr:ext cx="184731" cy="264560"/>
    <xdr:sp macro="" textlink="">
      <xdr:nvSpPr>
        <xdr:cNvPr id="4" name="TextBox 3">
          <a:extLst>
            <a:ext uri="{FF2B5EF4-FFF2-40B4-BE49-F238E27FC236}">
              <a16:creationId xmlns:a16="http://schemas.microsoft.com/office/drawing/2014/main" id="{97AD5A94-5FF4-49EE-B755-F89998100DB5}"/>
            </a:ext>
          </a:extLst>
        </xdr:cNvPr>
        <xdr:cNvSpPr txBox="1"/>
      </xdr:nvSpPr>
      <xdr:spPr>
        <a:xfrm>
          <a:off x="0" y="782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0</xdr:col>
      <xdr:colOff>0</xdr:colOff>
      <xdr:row>39</xdr:row>
      <xdr:rowOff>0</xdr:rowOff>
    </xdr:from>
    <xdr:ext cx="184731" cy="264560"/>
    <xdr:sp macro="" textlink="">
      <xdr:nvSpPr>
        <xdr:cNvPr id="5" name="TextBox 4">
          <a:extLst>
            <a:ext uri="{FF2B5EF4-FFF2-40B4-BE49-F238E27FC236}">
              <a16:creationId xmlns:a16="http://schemas.microsoft.com/office/drawing/2014/main" id="{0C112116-FB16-4959-8487-5FD28CE5FECD}"/>
            </a:ext>
          </a:extLst>
        </xdr:cNvPr>
        <xdr:cNvSpPr txBox="1"/>
      </xdr:nvSpPr>
      <xdr:spPr>
        <a:xfrm>
          <a:off x="0" y="623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0</xdr:col>
      <xdr:colOff>0</xdr:colOff>
      <xdr:row>39</xdr:row>
      <xdr:rowOff>0</xdr:rowOff>
    </xdr:from>
    <xdr:ext cx="184731" cy="264560"/>
    <xdr:sp macro="" textlink="">
      <xdr:nvSpPr>
        <xdr:cNvPr id="6" name="TextBox 5">
          <a:extLst>
            <a:ext uri="{FF2B5EF4-FFF2-40B4-BE49-F238E27FC236}">
              <a16:creationId xmlns:a16="http://schemas.microsoft.com/office/drawing/2014/main" id="{F85AA6B0-BE1C-4E98-A975-3E3BE3826CF4}"/>
            </a:ext>
          </a:extLst>
        </xdr:cNvPr>
        <xdr:cNvSpPr txBox="1"/>
      </xdr:nvSpPr>
      <xdr:spPr>
        <a:xfrm>
          <a:off x="0" y="623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0</xdr:col>
      <xdr:colOff>0</xdr:colOff>
      <xdr:row>31</xdr:row>
      <xdr:rowOff>0</xdr:rowOff>
    </xdr:from>
    <xdr:ext cx="184731" cy="264560"/>
    <xdr:sp macro="" textlink="">
      <xdr:nvSpPr>
        <xdr:cNvPr id="7" name="TextBox 6">
          <a:extLst>
            <a:ext uri="{FF2B5EF4-FFF2-40B4-BE49-F238E27FC236}">
              <a16:creationId xmlns:a16="http://schemas.microsoft.com/office/drawing/2014/main" id="{4DFEB2AA-D03A-458C-BFB7-2300FE55ABF3}"/>
            </a:ext>
          </a:extLst>
        </xdr:cNvPr>
        <xdr:cNvSpPr txBox="1"/>
      </xdr:nvSpPr>
      <xdr:spPr>
        <a:xfrm>
          <a:off x="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0</xdr:col>
      <xdr:colOff>0</xdr:colOff>
      <xdr:row>39</xdr:row>
      <xdr:rowOff>0</xdr:rowOff>
    </xdr:from>
    <xdr:ext cx="184731" cy="264560"/>
    <xdr:sp macro="" textlink="">
      <xdr:nvSpPr>
        <xdr:cNvPr id="8" name="TextBox 7">
          <a:extLst>
            <a:ext uri="{FF2B5EF4-FFF2-40B4-BE49-F238E27FC236}">
              <a16:creationId xmlns:a16="http://schemas.microsoft.com/office/drawing/2014/main" id="{ECB2D7B2-EC46-49D0-83DE-51FA2E9BFE27}"/>
            </a:ext>
          </a:extLst>
        </xdr:cNvPr>
        <xdr:cNvSpPr txBox="1"/>
      </xdr:nvSpPr>
      <xdr:spPr>
        <a:xfrm>
          <a:off x="0" y="623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0</xdr:col>
      <xdr:colOff>0</xdr:colOff>
      <xdr:row>39</xdr:row>
      <xdr:rowOff>0</xdr:rowOff>
    </xdr:from>
    <xdr:ext cx="184731" cy="264560"/>
    <xdr:sp macro="" textlink="">
      <xdr:nvSpPr>
        <xdr:cNvPr id="10" name="TextBox 9">
          <a:extLst>
            <a:ext uri="{FF2B5EF4-FFF2-40B4-BE49-F238E27FC236}">
              <a16:creationId xmlns:a16="http://schemas.microsoft.com/office/drawing/2014/main" id="{B5D7F36E-5F5B-4A57-B76F-1938D192CE6A}"/>
            </a:ext>
          </a:extLst>
        </xdr:cNvPr>
        <xdr:cNvSpPr txBox="1"/>
      </xdr:nvSpPr>
      <xdr:spPr>
        <a:xfrm>
          <a:off x="0" y="765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0</xdr:col>
      <xdr:colOff>0</xdr:colOff>
      <xdr:row>31</xdr:row>
      <xdr:rowOff>0</xdr:rowOff>
    </xdr:from>
    <xdr:ext cx="184731" cy="264560"/>
    <xdr:sp macro="" textlink="">
      <xdr:nvSpPr>
        <xdr:cNvPr id="11" name="TextBox 10">
          <a:extLst>
            <a:ext uri="{FF2B5EF4-FFF2-40B4-BE49-F238E27FC236}">
              <a16:creationId xmlns:a16="http://schemas.microsoft.com/office/drawing/2014/main" id="{2982D218-F8AF-496F-9652-D0028B414910}"/>
            </a:ext>
          </a:extLst>
        </xdr:cNvPr>
        <xdr:cNvSpPr txBox="1"/>
      </xdr:nvSpPr>
      <xdr:spPr>
        <a:xfrm>
          <a:off x="0" y="6126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0</xdr:col>
      <xdr:colOff>0</xdr:colOff>
      <xdr:row>39</xdr:row>
      <xdr:rowOff>0</xdr:rowOff>
    </xdr:from>
    <xdr:ext cx="184731" cy="264560"/>
    <xdr:sp macro="" textlink="">
      <xdr:nvSpPr>
        <xdr:cNvPr id="12" name="TextBox 11">
          <a:extLst>
            <a:ext uri="{FF2B5EF4-FFF2-40B4-BE49-F238E27FC236}">
              <a16:creationId xmlns:a16="http://schemas.microsoft.com/office/drawing/2014/main" id="{FC68F288-4A32-460F-B03A-ED507BC6F17D}"/>
            </a:ext>
          </a:extLst>
        </xdr:cNvPr>
        <xdr:cNvSpPr txBox="1"/>
      </xdr:nvSpPr>
      <xdr:spPr>
        <a:xfrm>
          <a:off x="0" y="765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0</xdr:col>
      <xdr:colOff>0</xdr:colOff>
      <xdr:row>39</xdr:row>
      <xdr:rowOff>0</xdr:rowOff>
    </xdr:from>
    <xdr:ext cx="184731" cy="264560"/>
    <xdr:sp macro="" textlink="">
      <xdr:nvSpPr>
        <xdr:cNvPr id="13" name="TextBox 12">
          <a:extLst>
            <a:ext uri="{FF2B5EF4-FFF2-40B4-BE49-F238E27FC236}">
              <a16:creationId xmlns:a16="http://schemas.microsoft.com/office/drawing/2014/main" id="{1371CCEA-FE78-4044-B51A-B5E18C08A492}"/>
            </a:ext>
          </a:extLst>
        </xdr:cNvPr>
        <xdr:cNvSpPr txBox="1"/>
      </xdr:nvSpPr>
      <xdr:spPr>
        <a:xfrm>
          <a:off x="0" y="765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0</xdr:col>
      <xdr:colOff>0</xdr:colOff>
      <xdr:row>31</xdr:row>
      <xdr:rowOff>0</xdr:rowOff>
    </xdr:from>
    <xdr:ext cx="184731" cy="264560"/>
    <xdr:sp macro="" textlink="">
      <xdr:nvSpPr>
        <xdr:cNvPr id="14" name="TextBox 13">
          <a:extLst>
            <a:ext uri="{FF2B5EF4-FFF2-40B4-BE49-F238E27FC236}">
              <a16:creationId xmlns:a16="http://schemas.microsoft.com/office/drawing/2014/main" id="{CD143E87-A1DC-4FBC-9C4A-5DA948E18157}"/>
            </a:ext>
          </a:extLst>
        </xdr:cNvPr>
        <xdr:cNvSpPr txBox="1"/>
      </xdr:nvSpPr>
      <xdr:spPr>
        <a:xfrm>
          <a:off x="0" y="6126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0</xdr:col>
      <xdr:colOff>0</xdr:colOff>
      <xdr:row>39</xdr:row>
      <xdr:rowOff>0</xdr:rowOff>
    </xdr:from>
    <xdr:ext cx="184731" cy="264560"/>
    <xdr:sp macro="" textlink="">
      <xdr:nvSpPr>
        <xdr:cNvPr id="15" name="TextBox 14">
          <a:extLst>
            <a:ext uri="{FF2B5EF4-FFF2-40B4-BE49-F238E27FC236}">
              <a16:creationId xmlns:a16="http://schemas.microsoft.com/office/drawing/2014/main" id="{F76A7559-B58E-40AE-A0E6-CC860182D934}"/>
            </a:ext>
          </a:extLst>
        </xdr:cNvPr>
        <xdr:cNvSpPr txBox="1"/>
      </xdr:nvSpPr>
      <xdr:spPr>
        <a:xfrm>
          <a:off x="0" y="7650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104</xdr:row>
      <xdr:rowOff>0</xdr:rowOff>
    </xdr:from>
    <xdr:to>
      <xdr:col>7</xdr:col>
      <xdr:colOff>193675</xdr:colOff>
      <xdr:row>123</xdr:row>
      <xdr:rowOff>38100</xdr:rowOff>
    </xdr:to>
    <xdr:pic>
      <xdr:nvPicPr>
        <xdr:cNvPr id="2" name="Picture 1" descr="The SGRender Procedure" title="The SGRender Procedure">
          <a:extLst>
            <a:ext uri="{FF2B5EF4-FFF2-40B4-BE49-F238E27FC236}">
              <a16:creationId xmlns:a16="http://schemas.microsoft.com/office/drawing/2014/main" id="{D0BA15D9-4F01-4C26-A7E4-CFDFD60ACF67}"/>
            </a:ext>
          </a:extLst>
        </xdr:cNvPr>
        <xdr:cNvPicPr>
          <a:picLocks noChangeAspect="1"/>
        </xdr:cNvPicPr>
      </xdr:nvPicPr>
      <xdr:blipFill>
        <a:blip xmlns:r="http://schemas.openxmlformats.org/officeDocument/2006/relationships" r:embed="rId1"/>
        <a:stretch>
          <a:fillRect/>
        </a:stretch>
      </xdr:blipFill>
      <xdr:spPr>
        <a:xfrm>
          <a:off x="0" y="21802725"/>
          <a:ext cx="7410450" cy="3657600"/>
        </a:xfrm>
        <a:prstGeom prst="rect">
          <a:avLst/>
        </a:prstGeom>
      </xdr:spPr>
    </xdr:pic>
    <xdr:clientData/>
  </xdr:twoCellAnchor>
  <xdr:twoCellAnchor editAs="oneCell">
    <xdr:from>
      <xdr:col>0</xdr:col>
      <xdr:colOff>0</xdr:colOff>
      <xdr:row>129</xdr:row>
      <xdr:rowOff>0</xdr:rowOff>
    </xdr:from>
    <xdr:to>
      <xdr:col>7</xdr:col>
      <xdr:colOff>193675</xdr:colOff>
      <xdr:row>148</xdr:row>
      <xdr:rowOff>38100</xdr:rowOff>
    </xdr:to>
    <xdr:pic>
      <xdr:nvPicPr>
        <xdr:cNvPr id="3" name="Picture 2" descr="The SGRender Procedure" title="The SGRender Procedure">
          <a:extLst>
            <a:ext uri="{FF2B5EF4-FFF2-40B4-BE49-F238E27FC236}">
              <a16:creationId xmlns:a16="http://schemas.microsoft.com/office/drawing/2014/main" id="{822A4F20-60B4-4969-BB83-F02F3BDD72E3}"/>
            </a:ext>
          </a:extLst>
        </xdr:cNvPr>
        <xdr:cNvPicPr>
          <a:picLocks noChangeAspect="1"/>
        </xdr:cNvPicPr>
      </xdr:nvPicPr>
      <xdr:blipFill>
        <a:blip xmlns:r="http://schemas.openxmlformats.org/officeDocument/2006/relationships" r:embed="rId2"/>
        <a:stretch>
          <a:fillRect/>
        </a:stretch>
      </xdr:blipFill>
      <xdr:spPr>
        <a:xfrm>
          <a:off x="0" y="26565225"/>
          <a:ext cx="7410450" cy="3657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13855</xdr:colOff>
      <xdr:row>30</xdr:row>
      <xdr:rowOff>96982</xdr:rowOff>
    </xdr:from>
    <xdr:to>
      <xdr:col>17</xdr:col>
      <xdr:colOff>246489</xdr:colOff>
      <xdr:row>50</xdr:row>
      <xdr:rowOff>50454</xdr:rowOff>
    </xdr:to>
    <xdr:pic>
      <xdr:nvPicPr>
        <xdr:cNvPr id="9" name="Picture 3">
          <a:extLst>
            <a:ext uri="{FF2B5EF4-FFF2-40B4-BE49-F238E27FC236}">
              <a16:creationId xmlns:a16="http://schemas.microsoft.com/office/drawing/2014/main" id="{19E6667F-F524-1648-F0E5-86A316DC2844}"/>
            </a:ext>
          </a:extLst>
        </xdr:cNvPr>
        <xdr:cNvPicPr>
          <a:picLocks noChangeAspect="1"/>
        </xdr:cNvPicPr>
      </xdr:nvPicPr>
      <xdr:blipFill>
        <a:blip xmlns:r="http://schemas.openxmlformats.org/officeDocument/2006/relationships" r:embed="rId1"/>
        <a:stretch>
          <a:fillRect/>
        </a:stretch>
      </xdr:blipFill>
      <xdr:spPr>
        <a:xfrm>
          <a:off x="12039600" y="5805055"/>
          <a:ext cx="4501104" cy="3611707"/>
        </a:xfrm>
        <a:prstGeom prst="rect">
          <a:avLst/>
        </a:prstGeom>
      </xdr:spPr>
    </xdr:pic>
    <xdr:clientData/>
  </xdr:twoCellAnchor>
  <xdr:twoCellAnchor editAs="oneCell">
    <xdr:from>
      <xdr:col>10</xdr:col>
      <xdr:colOff>0</xdr:colOff>
      <xdr:row>7</xdr:row>
      <xdr:rowOff>55419</xdr:rowOff>
    </xdr:from>
    <xdr:to>
      <xdr:col>17</xdr:col>
      <xdr:colOff>467360</xdr:colOff>
      <xdr:row>27</xdr:row>
      <xdr:rowOff>150511</xdr:rowOff>
    </xdr:to>
    <xdr:pic>
      <xdr:nvPicPr>
        <xdr:cNvPr id="8" name="Picture 4">
          <a:extLst>
            <a:ext uri="{FF2B5EF4-FFF2-40B4-BE49-F238E27FC236}">
              <a16:creationId xmlns:a16="http://schemas.microsoft.com/office/drawing/2014/main" id="{41B84596-1610-7409-DDFF-7131CDF03836}"/>
            </a:ext>
          </a:extLst>
        </xdr:cNvPr>
        <xdr:cNvPicPr>
          <a:picLocks noChangeAspect="1"/>
        </xdr:cNvPicPr>
      </xdr:nvPicPr>
      <xdr:blipFill>
        <a:blip xmlns:r="http://schemas.openxmlformats.org/officeDocument/2006/relationships" r:embed="rId2"/>
        <a:stretch>
          <a:fillRect/>
        </a:stretch>
      </xdr:blipFill>
      <xdr:spPr>
        <a:xfrm>
          <a:off x="12025745" y="1620983"/>
          <a:ext cx="4733925" cy="375269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Tricia Carmichael" id="{AE65FCAA-0D6B-43BC-A913-417EDF0AD5B2}" userId="49c51b69cc2a0ee8" providerId="Windows Live"/>
  <person displayName="Monika Dixon" id="{7DF7CD89-02EB-49DF-91AF-BE4F0A56F172}" userId="S::Monika.Dixon@cancer.ca::eceac28c-b5e7-42c2-b4da-3505e3d0c227"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R5" dT="2021-05-26T12:19:34.33" personId="{AE65FCAA-0D6B-43BC-A913-417EDF0AD5B2}" id="{13AEB33A-4A75-4750-8E35-0A06D20A287D}">
    <text>When formatting the graph, please ensure that all the age ranges have an en-dash rather than a hyphen (ie, 85–89).
The y-axis label should read: Age-specific incidence rate (per 100,000)
The x-axid label should read: Age group (years)</text>
  </threadedComment>
  <threadedComment ref="R5" dT="2021-05-27T13:50:16.10" personId="{7DF7CD89-02EB-49DF-91AF-BE4F0A56F172}" id="{699B2277-B71A-4883-9779-ED4F7A4F0F04}" parentId="{13AEB33A-4A75-4750-8E35-0A06D20A287D}">
    <text>Legend should be:
Rate
Percentage
Also please include: View data button</text>
  </threadedComment>
</ThreadedComments>
</file>

<file path=xl/threadedComments/threadedComment2.xml><?xml version="1.0" encoding="utf-8"?>
<ThreadedComments xmlns="http://schemas.microsoft.com/office/spreadsheetml/2018/threadedcomments" xmlns:x="http://schemas.openxmlformats.org/spreadsheetml/2006/main">
  <threadedComment ref="U8" dT="2021-05-19T14:02:33.85" personId="{AE65FCAA-0D6B-43BC-A913-417EDF0AD5B2}" id="{2E8C7416-1852-42D7-9462-0967838297C5}">
    <text>Please make sure that all the age ranges have an en-dash rather than a hyphen (ie, 85–89).
Note that the x-axis label should be: Age group (years)</text>
  </threadedComment>
  <threadedComment ref="U8" dT="2021-05-26T20:48:53.03" personId="{7DF7CD89-02EB-49DF-91AF-BE4F0A56F172}" id="{1F915DFB-4B2B-4B25-AFBD-06AEE0B27138}" parentId="{2E8C7416-1852-42D7-9462-0967838297C5}">
    <text>Legend for males and females should just be:
Rate
Percentage</text>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4.xml.rels><?xml version="1.0" encoding="UTF-8" standalone="yes"?>
<Relationships xmlns="http://schemas.openxmlformats.org/package/2006/relationships"><Relationship Id="rId1" Type="http://schemas.openxmlformats.org/officeDocument/2006/relationships/hyperlink" Target="https://www150.statcan.gc.ca/t1/tbl1/en/tv.action?pid=1310039401" TargetMode="Externa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52.xml.rels><?xml version="1.0" encoding="UTF-8" standalone="yes"?>
<Relationships xmlns="http://schemas.openxmlformats.org/package/2006/relationships"><Relationship Id="rId8" Type="http://schemas.openxmlformats.org/officeDocument/2006/relationships/hyperlink" Target="https://doi.org/10.25318/1310015901-eng" TargetMode="External"/><Relationship Id="rId13" Type="http://schemas.openxmlformats.org/officeDocument/2006/relationships/hyperlink" Target="https://doi.org/10.25318/1310011201-eng" TargetMode="External"/><Relationship Id="rId18" Type="http://schemas.openxmlformats.org/officeDocument/2006/relationships/hyperlink" Target="https://doi.org/10.25318/1310084001-eng" TargetMode="External"/><Relationship Id="rId3" Type="http://schemas.openxmlformats.org/officeDocument/2006/relationships/hyperlink" Target="https://doi.org/10.25318/1310079101-eng" TargetMode="External"/><Relationship Id="rId7" Type="http://schemas.openxmlformats.org/officeDocument/2006/relationships/hyperlink" Target="https://doi.org/10.25318/1310016001-eng" TargetMode="External"/><Relationship Id="rId12" Type="http://schemas.openxmlformats.org/officeDocument/2006/relationships/hyperlink" Target="https://doi.org/10.25318/1310014201-eng" TargetMode="External"/><Relationship Id="rId17" Type="http://schemas.openxmlformats.org/officeDocument/2006/relationships/hyperlink" Target="https://doi.org/10.25318/1310076101-eng" TargetMode="External"/><Relationship Id="rId2" Type="http://schemas.openxmlformats.org/officeDocument/2006/relationships/hyperlink" Target="https://doi.org/10.25318/1310076201-eng" TargetMode="External"/><Relationship Id="rId16" Type="http://schemas.openxmlformats.org/officeDocument/2006/relationships/hyperlink" Target="https://doi.org/10.25318/1310074701-eng" TargetMode="External"/><Relationship Id="rId20" Type="http://schemas.openxmlformats.org/officeDocument/2006/relationships/hyperlink" Target="https://www150.statcan.gc.ca/t1/tbl1/en/tv.action?pid=1310093201" TargetMode="External"/><Relationship Id="rId1" Type="http://schemas.openxmlformats.org/officeDocument/2006/relationships/hyperlink" Target="https://doi.org/10.25318/1310075101-eng" TargetMode="External"/><Relationship Id="rId6" Type="http://schemas.openxmlformats.org/officeDocument/2006/relationships/hyperlink" Target="https://doi.org/10.25318/1310016101-eng" TargetMode="External"/><Relationship Id="rId11" Type="http://schemas.openxmlformats.org/officeDocument/2006/relationships/hyperlink" Target="https://doi.org/10.25318/1310039201-eng" TargetMode="External"/><Relationship Id="rId5" Type="http://schemas.openxmlformats.org/officeDocument/2006/relationships/hyperlink" Target="https://doi.org/10.25318/1310016101-eng" TargetMode="External"/><Relationship Id="rId15" Type="http://schemas.openxmlformats.org/officeDocument/2006/relationships/hyperlink" Target="https://doi.org/10.25318/1310011101-eng" TargetMode="External"/><Relationship Id="rId10" Type="http://schemas.openxmlformats.org/officeDocument/2006/relationships/hyperlink" Target="https://doi.org/10.25318/1710000501-eng" TargetMode="External"/><Relationship Id="rId19" Type="http://schemas.openxmlformats.org/officeDocument/2006/relationships/hyperlink" Target="https://doi.org/10.25318/1310083901-eng" TargetMode="External"/><Relationship Id="rId4" Type="http://schemas.openxmlformats.org/officeDocument/2006/relationships/hyperlink" Target="https://doi.org/10.25318/1310079001-eng" TargetMode="External"/><Relationship Id="rId9" Type="http://schemas.openxmlformats.org/officeDocument/2006/relationships/hyperlink" Target="https://doi.org/10.25318/1310015801-eng" TargetMode="External"/><Relationship Id="rId14" Type="http://schemas.openxmlformats.org/officeDocument/2006/relationships/hyperlink" Target="https://doi.org/10.25318/1310010901-eng"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8052B-B7CF-4717-8478-7FCE713CC91F}">
  <sheetPr>
    <tabColor theme="0" tint="-0.249977111117893"/>
  </sheetPr>
  <dimension ref="A1:E61"/>
  <sheetViews>
    <sheetView workbookViewId="0">
      <selection activeCell="B55" sqref="B55"/>
    </sheetView>
  </sheetViews>
  <sheetFormatPr defaultColWidth="8.88671875" defaultRowHeight="14.4"/>
  <cols>
    <col min="1" max="1" width="18.6640625" style="575" customWidth="1"/>
    <col min="2" max="2" width="90.6640625" style="575" customWidth="1"/>
    <col min="3" max="16384" width="8.88671875" style="575"/>
  </cols>
  <sheetData>
    <row r="1" spans="1:2">
      <c r="A1" s="928" t="s">
        <v>0</v>
      </c>
      <c r="B1" s="929" t="s">
        <v>1</v>
      </c>
    </row>
    <row r="2" spans="1:2">
      <c r="A2" s="930" t="s">
        <v>2</v>
      </c>
      <c r="B2" s="931"/>
    </row>
    <row r="3" spans="1:2" ht="15" customHeight="1">
      <c r="A3" s="932" t="s">
        <v>3</v>
      </c>
      <c r="B3" s="591" t="s">
        <v>4</v>
      </c>
    </row>
    <row r="4" spans="1:2">
      <c r="A4" s="932" t="s">
        <v>5</v>
      </c>
      <c r="B4" s="591" t="s">
        <v>4</v>
      </c>
    </row>
    <row r="5" spans="1:2">
      <c r="A5" s="932" t="s">
        <v>6</v>
      </c>
      <c r="B5" s="591" t="s">
        <v>7</v>
      </c>
    </row>
    <row r="6" spans="1:2">
      <c r="A6" s="932" t="s">
        <v>8</v>
      </c>
      <c r="B6" s="591" t="s">
        <v>9</v>
      </c>
    </row>
    <row r="7" spans="1:2" ht="28.8">
      <c r="A7" s="932" t="s">
        <v>10</v>
      </c>
      <c r="B7" s="591" t="s">
        <v>11</v>
      </c>
    </row>
    <row r="8" spans="1:2">
      <c r="A8" s="932" t="s">
        <v>12</v>
      </c>
      <c r="B8" s="591" t="s">
        <v>13</v>
      </c>
    </row>
    <row r="9" spans="1:2" ht="28.8">
      <c r="A9" s="932" t="s">
        <v>14</v>
      </c>
      <c r="B9" s="591" t="s">
        <v>15</v>
      </c>
    </row>
    <row r="10" spans="1:2" ht="28.8">
      <c r="A10" s="932" t="s">
        <v>16</v>
      </c>
      <c r="B10" s="591" t="s">
        <v>17</v>
      </c>
    </row>
    <row r="11" spans="1:2">
      <c r="A11" s="932" t="s">
        <v>18</v>
      </c>
      <c r="B11" s="591" t="s">
        <v>19</v>
      </c>
    </row>
    <row r="12" spans="1:2">
      <c r="A12" s="932" t="s">
        <v>20</v>
      </c>
      <c r="B12" s="591" t="s">
        <v>21</v>
      </c>
    </row>
    <row r="13" spans="1:2">
      <c r="A13" s="932" t="s">
        <v>22</v>
      </c>
      <c r="B13" s="591" t="s">
        <v>23</v>
      </c>
    </row>
    <row r="14" spans="1:2" ht="28.8">
      <c r="A14" s="932" t="s">
        <v>24</v>
      </c>
      <c r="B14" s="591" t="s">
        <v>25</v>
      </c>
    </row>
    <row r="15" spans="1:2" ht="28.8">
      <c r="A15" s="932" t="s">
        <v>26</v>
      </c>
      <c r="B15" s="591" t="s">
        <v>27</v>
      </c>
    </row>
    <row r="16" spans="1:2" ht="28.8">
      <c r="A16" s="932" t="s">
        <v>28</v>
      </c>
      <c r="B16" s="591" t="s">
        <v>29</v>
      </c>
    </row>
    <row r="17" spans="1:2">
      <c r="A17" s="932" t="s">
        <v>30</v>
      </c>
      <c r="B17" s="591" t="s">
        <v>31</v>
      </c>
    </row>
    <row r="18" spans="1:2">
      <c r="A18" s="932" t="s">
        <v>32</v>
      </c>
      <c r="B18" s="591" t="s">
        <v>33</v>
      </c>
    </row>
    <row r="19" spans="1:2">
      <c r="A19" s="930" t="s">
        <v>34</v>
      </c>
      <c r="B19" s="931"/>
    </row>
    <row r="20" spans="1:2">
      <c r="A20" s="932" t="s">
        <v>35</v>
      </c>
      <c r="B20" s="591" t="s">
        <v>36</v>
      </c>
    </row>
    <row r="21" spans="1:2">
      <c r="A21" s="932" t="s">
        <v>37</v>
      </c>
      <c r="B21" s="591" t="s">
        <v>36</v>
      </c>
    </row>
    <row r="22" spans="1:2">
      <c r="A22" s="932" t="s">
        <v>38</v>
      </c>
      <c r="B22" s="591" t="s">
        <v>39</v>
      </c>
    </row>
    <row r="23" spans="1:2">
      <c r="A23" s="932" t="s">
        <v>40</v>
      </c>
      <c r="B23" s="591" t="s">
        <v>41</v>
      </c>
    </row>
    <row r="24" spans="1:2">
      <c r="A24" s="932" t="s">
        <v>42</v>
      </c>
      <c r="B24" s="591" t="s">
        <v>43</v>
      </c>
    </row>
    <row r="25" spans="1:2" ht="28.8">
      <c r="A25" s="932" t="s">
        <v>44</v>
      </c>
      <c r="B25" s="591" t="s">
        <v>45</v>
      </c>
    </row>
    <row r="26" spans="1:2">
      <c r="A26" s="932" t="s">
        <v>46</v>
      </c>
      <c r="B26" s="591" t="s">
        <v>47</v>
      </c>
    </row>
    <row r="27" spans="1:2" ht="28.8">
      <c r="A27" s="932" t="s">
        <v>48</v>
      </c>
      <c r="B27" s="591" t="s">
        <v>49</v>
      </c>
    </row>
    <row r="28" spans="1:2">
      <c r="A28" s="932" t="s">
        <v>50</v>
      </c>
      <c r="B28" s="591" t="s">
        <v>51</v>
      </c>
    </row>
    <row r="29" spans="1:2">
      <c r="A29" s="932" t="s">
        <v>52</v>
      </c>
      <c r="B29" s="591" t="s">
        <v>53</v>
      </c>
    </row>
    <row r="30" spans="1:2">
      <c r="A30" s="932" t="s">
        <v>54</v>
      </c>
      <c r="B30" s="591" t="s">
        <v>55</v>
      </c>
    </row>
    <row r="31" spans="1:2" ht="28.8">
      <c r="A31" s="932" t="s">
        <v>56</v>
      </c>
      <c r="B31" s="591" t="s">
        <v>57</v>
      </c>
    </row>
    <row r="32" spans="1:2" ht="28.8">
      <c r="A32" s="932" t="s">
        <v>58</v>
      </c>
      <c r="B32" s="591" t="s">
        <v>59</v>
      </c>
    </row>
    <row r="33" spans="1:2" ht="28.8">
      <c r="A33" s="932" t="s">
        <v>60</v>
      </c>
      <c r="B33" s="591" t="s">
        <v>61</v>
      </c>
    </row>
    <row r="34" spans="1:2">
      <c r="A34" s="932" t="s">
        <v>62</v>
      </c>
      <c r="B34" s="575" t="s">
        <v>63</v>
      </c>
    </row>
    <row r="35" spans="1:2">
      <c r="A35" s="932" t="s">
        <v>64</v>
      </c>
      <c r="B35" s="575" t="s">
        <v>65</v>
      </c>
    </row>
    <row r="36" spans="1:2">
      <c r="A36" s="930" t="s">
        <v>66</v>
      </c>
      <c r="B36" s="931"/>
    </row>
    <row r="37" spans="1:2" ht="28.8">
      <c r="A37" s="957" t="s">
        <v>67</v>
      </c>
      <c r="B37" s="591" t="s">
        <v>68</v>
      </c>
    </row>
    <row r="38" spans="1:2" ht="28.8">
      <c r="A38" s="932" t="s">
        <v>69</v>
      </c>
      <c r="B38" s="591" t="s">
        <v>70</v>
      </c>
    </row>
    <row r="39" spans="1:2">
      <c r="A39" s="957" t="s">
        <v>71</v>
      </c>
      <c r="B39" s="591" t="s">
        <v>72</v>
      </c>
    </row>
    <row r="40" spans="1:2" ht="28.8">
      <c r="A40" s="957" t="s">
        <v>73</v>
      </c>
      <c r="B40" s="591" t="s">
        <v>74</v>
      </c>
    </row>
    <row r="41" spans="1:2" ht="30.6" customHeight="1">
      <c r="A41" s="957" t="s">
        <v>75</v>
      </c>
      <c r="B41" s="591" t="s">
        <v>76</v>
      </c>
    </row>
    <row r="42" spans="1:2" ht="28.8">
      <c r="A42" s="957" t="s">
        <v>77</v>
      </c>
      <c r="B42" s="591" t="s">
        <v>78</v>
      </c>
    </row>
    <row r="43" spans="1:2" ht="28.8">
      <c r="A43" s="957" t="s">
        <v>79</v>
      </c>
      <c r="B43" s="591" t="s">
        <v>80</v>
      </c>
    </row>
    <row r="44" spans="1:2" ht="28.8">
      <c r="A44" s="957" t="s">
        <v>81</v>
      </c>
      <c r="B44" s="591" t="s">
        <v>82</v>
      </c>
    </row>
    <row r="45" spans="1:2" ht="28.8">
      <c r="A45" s="957" t="s">
        <v>83</v>
      </c>
      <c r="B45" s="591" t="s">
        <v>84</v>
      </c>
    </row>
    <row r="46" spans="1:2" ht="28.8">
      <c r="A46" s="957" t="s">
        <v>85</v>
      </c>
      <c r="B46" s="591" t="s">
        <v>86</v>
      </c>
    </row>
    <row r="47" spans="1:2">
      <c r="A47" s="930" t="s">
        <v>87</v>
      </c>
      <c r="B47" s="931"/>
    </row>
    <row r="48" spans="1:2">
      <c r="A48" s="957" t="s">
        <v>88</v>
      </c>
      <c r="B48" s="575" t="s">
        <v>89</v>
      </c>
    </row>
    <row r="49" spans="1:5">
      <c r="A49" s="957" t="s">
        <v>90</v>
      </c>
      <c r="B49" s="575" t="s">
        <v>91</v>
      </c>
    </row>
    <row r="50" spans="1:5" ht="28.8">
      <c r="A50" s="957" t="s">
        <v>92</v>
      </c>
      <c r="B50" s="591" t="s">
        <v>93</v>
      </c>
    </row>
    <row r="51" spans="1:5">
      <c r="A51" s="957" t="s">
        <v>94</v>
      </c>
      <c r="B51" s="575" t="s">
        <v>95</v>
      </c>
    </row>
    <row r="52" spans="1:5" ht="28.8">
      <c r="A52" s="957" t="s">
        <v>96</v>
      </c>
      <c r="B52" s="591" t="s">
        <v>97</v>
      </c>
    </row>
    <row r="53" spans="1:5">
      <c r="A53" s="957" t="s">
        <v>98</v>
      </c>
      <c r="B53" s="575" t="s">
        <v>99</v>
      </c>
    </row>
    <row r="54" spans="1:5" ht="33.75" customHeight="1">
      <c r="A54" s="957" t="s">
        <v>100</v>
      </c>
      <c r="B54" s="591" t="s">
        <v>101</v>
      </c>
    </row>
    <row r="55" spans="1:5" ht="28.8">
      <c r="A55" s="957" t="s">
        <v>102</v>
      </c>
      <c r="B55" s="591" t="s">
        <v>103</v>
      </c>
    </row>
    <row r="56" spans="1:5">
      <c r="A56" s="930" t="s">
        <v>104</v>
      </c>
      <c r="B56" s="958"/>
    </row>
    <row r="57" spans="1:5">
      <c r="A57" s="932" t="s">
        <v>105</v>
      </c>
      <c r="B57" s="575" t="s">
        <v>106</v>
      </c>
    </row>
    <row r="58" spans="1:5">
      <c r="A58" s="932" t="s">
        <v>107</v>
      </c>
      <c r="B58" s="942" t="s">
        <v>108</v>
      </c>
    </row>
    <row r="59" spans="1:5">
      <c r="A59" s="932" t="s">
        <v>109</v>
      </c>
      <c r="B59" s="575" t="s">
        <v>110</v>
      </c>
    </row>
    <row r="60" spans="1:5">
      <c r="A60" s="932" t="s">
        <v>111</v>
      </c>
      <c r="B60" s="959" t="s">
        <v>112</v>
      </c>
      <c r="C60" s="960"/>
      <c r="D60" s="960"/>
      <c r="E60" s="960"/>
    </row>
    <row r="61" spans="1:5">
      <c r="A61" s="932" t="s">
        <v>113</v>
      </c>
      <c r="B61" s="575" t="s">
        <v>114</v>
      </c>
    </row>
  </sheetData>
  <hyperlinks>
    <hyperlink ref="A3" location="'Figure 1.1'!A1" display="Figure 1.1" xr:uid="{801A23B9-0007-4849-BEDD-53F19F612604}"/>
    <hyperlink ref="A4" location="'Table 1.1'!A1" display="Table 1.1 " xr:uid="{87513242-1AA4-43DC-B77B-D48C53B4D509}"/>
    <hyperlink ref="A5" location="'Table 1.2'!A1" display="Table 1.2 " xr:uid="{AC4AB006-7D1A-4937-AD0A-BFAEAA9630BC}"/>
    <hyperlink ref="A6" location="'Figure 1.2'!A1" display="Figure 1.2 " xr:uid="{9C4E8473-BF1E-45C3-BF87-49132180769B}"/>
    <hyperlink ref="A7" location="'Figure 1.3'!A1" display="Figure 1.3 " xr:uid="{F96FD37F-6FE6-4C1F-B5A3-125149FAA9B7}"/>
    <hyperlink ref="A8" location="'Table 1.3'!A1" display="Table 1.3 " xr:uid="{43CF4AAF-9F62-4A22-AE4D-1118F1913E55}"/>
    <hyperlink ref="A9" location="'Figure 1.4'!A1" display="Figure 1.4 " xr:uid="{B089A155-1B71-44B6-871B-0D276B8C7F2E}"/>
    <hyperlink ref="A10" location="'Figure 1.5'!A1" display="Figure 1.5 " xr:uid="{BF9D1756-F3E4-4C2F-9C3D-6664DC06662C}"/>
    <hyperlink ref="A11" location="'Table 1.4'!A1" display="Table 1.4 " xr:uid="{DD930924-0927-4FD5-B58B-A1EAE5134843}"/>
    <hyperlink ref="A12" location="'Table 1.5'!A1" display="Table 1.5 " xr:uid="{5A3D15D6-C400-4BD8-B5C7-64C04A1436A8}"/>
    <hyperlink ref="A13" location="'Figure 1.6'!A1" display="Figure 1.6 " xr:uid="{EE28BDCE-C7DB-4780-AC71-48901EA2E279}"/>
    <hyperlink ref="A14" location="'Table 1.6'!A1" display="Table 1.6 " xr:uid="{F50A8CFD-D4B3-49AB-87A0-41C2DED0FD5E}"/>
    <hyperlink ref="A15" location="'Table 1.7'!A1" display="Table 1.7 " xr:uid="{54C856D3-0F21-4F46-9AAB-4FFF112EB6D2}"/>
    <hyperlink ref="A16" location="'Figure 1.7'!A1" display="Figure 1.7 " xr:uid="{407D6261-12C6-4404-9F1A-25CD5CBD1F36}"/>
    <hyperlink ref="A17" location="'Figure 1.8'!A1" display="Figure 1.8 " xr:uid="{432FAF35-9D9F-4CE5-AF7F-9125F6CC9BA8}"/>
    <hyperlink ref="A18" location="'Figure 1.9'!A1" display="Figure 1.9 " xr:uid="{56F7DE3F-E841-499E-B5EE-E6AF5009590D}"/>
    <hyperlink ref="A20" location="'Figure 2.1'!A1" display="Figure 2.1 " xr:uid="{BA7EA4A5-3D5A-4041-ACA0-662BD6A62484}"/>
    <hyperlink ref="A21" location="'Table 2.1'!A1" display="Table 2.1 " xr:uid="{BB416608-87BD-470C-9FB3-27511BE7524D}"/>
    <hyperlink ref="A22" location="'Table 2.2'!A1" display="Table 2.2 " xr:uid="{DDACE770-D396-42C7-BA5C-94F5960A3274}"/>
    <hyperlink ref="A23" location="'Figure 2.2'!A1" display="Figure 2.2 " xr:uid="{670F6175-EE0F-42F3-9B64-C25071846291}"/>
    <hyperlink ref="A24" location="'Table 2.3'!A1" display="Table 2.3 " xr:uid="{4CC815A3-C702-4F86-9618-7037759F3F78}"/>
    <hyperlink ref="A25" location="'Figure 2.3'!A1" display="Figure 2.3 " xr:uid="{6DB22F82-906B-4906-AB6D-E5DD2315706C}"/>
    <hyperlink ref="A26" location="'Figure 2.4'!A1" display="Figure 2.4" xr:uid="{D5001D4C-89C4-4D29-B131-0F668DE3A24C}"/>
    <hyperlink ref="A27" location="'Figure 2.5'!A1" display="Figure 2.5 " xr:uid="{0CB5E43C-64CC-43CD-A9F5-CCFE90984B8C}"/>
    <hyperlink ref="A28" location="'Table 2.4'!A1" display="Table 2.4  " xr:uid="{BF3692C5-11D5-4208-BA3F-188992DB88EC}"/>
    <hyperlink ref="A29" location="'Table 2.5'!A1" display="Table 2.5 " xr:uid="{2B172428-F151-4733-A2B8-40851793E0FC}"/>
    <hyperlink ref="A30" location="'Figure 2.6'!A1" display="Figure 2.6 " xr:uid="{CFFEB104-5824-419E-BD31-C8D1D66662CB}"/>
    <hyperlink ref="A31" location="'Table 2.6'!A1" display="Table 2.6  " xr:uid="{ED6ED5EA-0FF8-4832-8111-3500B4580715}"/>
    <hyperlink ref="A32" location="'Table 2.7'!A1" display="Table 2.7 " xr:uid="{CACCC785-FAD5-4ECA-851D-0F0B4C99BE66}"/>
    <hyperlink ref="A33" location="'Figure 2.7'!A1" display="Figure 2.7 " xr:uid="{E34B5F24-480F-4342-8F99-67AE0098B7F3}"/>
    <hyperlink ref="A34" location="'Figure 2.8'!A1" display="Figure 2.8 " xr:uid="{0E06D189-8DB1-46E1-AFB2-8EB6DCB130EB}"/>
    <hyperlink ref="A35" location="'Figure 2.9'!A1" display="Figure 2.9 " xr:uid="{69414634-680E-4B40-B908-90F0B2AEB970}"/>
    <hyperlink ref="A57" location="'Appendix I'!A1" display="Appendix I " xr:uid="{CF40F70E-3F16-443E-88AF-DE9AFF095354}"/>
    <hyperlink ref="A58" location="'Table A1'!A1" display="Table A1 " xr:uid="{9319B60E-5ADE-417B-9878-35C76E6E7CEF}"/>
    <hyperlink ref="A59" location="'Table A2-1'!A1" display="Table A2-1" xr:uid="{D5DD6D88-25FF-400A-B5B4-AE11FA1E7D6C}"/>
    <hyperlink ref="A60" location="'Table A2-2'!A1" display="Table A2-2" xr:uid="{7E258725-1684-46FB-9E9E-390F5E0E82F6}"/>
    <hyperlink ref="A61" location="'Figure A2-1'!A1" display="Figure A2-1" xr:uid="{9A8E2DCD-C35D-4749-B9B3-CA787BD0EABA}"/>
    <hyperlink ref="A38" location="'Figure 3.1'!A1" display="Figure 3.1" xr:uid="{F938C35C-2674-4998-B052-3F031A4A3AFE}"/>
    <hyperlink ref="A37" location="'Table 3.1'!A1" display="'Table 3.1'!A1" xr:uid="{CD352CE8-335D-4683-B17D-0F8D5AA7FAEC}"/>
    <hyperlink ref="A39" location="'Table 3.2'!A1" display="'Table 3.2'!A1" xr:uid="{0C7E1272-D568-4804-AC43-7F76D3A46548}"/>
    <hyperlink ref="A40" location="'Table 3.3'!A1" display="'Table 3.3'!A1" xr:uid="{F4DC4F10-9954-4D0F-A2E8-999FFA035D54}"/>
    <hyperlink ref="A41" location="'Table 3.4'!A1" display="'Table 3.4'!A1" xr:uid="{124DD7D4-57B3-4565-857C-0A18910FB86A}"/>
    <hyperlink ref="A42" location="'Figure 3.2'!A1" display="'Figure 3.2'!A1" xr:uid="{FD809123-CB26-4879-88DB-87ACFB76D854}"/>
    <hyperlink ref="A43" location="'Figure 3.3'!A1" display="Figure 3.3" xr:uid="{C0FC1374-B823-4889-B2E5-B4410510AECB}"/>
    <hyperlink ref="A44" location="'Figure 3.4'!A1" display="'Figure 3.4'!A1" xr:uid="{5440CE9B-5270-48B9-8B65-01155E645B54}"/>
    <hyperlink ref="A45" location="'Table 3.5'!A1" display="'Table 3.5'!A1" xr:uid="{E9642F1D-7066-42C3-8059-4DA40F3CE71F}"/>
    <hyperlink ref="A46" location="'Figure 3.5'!A1" display="'Figure 3.5'!A1" xr:uid="{96934DD8-73D0-43F9-868A-21ED0C0467BA}"/>
    <hyperlink ref="A48" location="'Figure 4.1'!A1" display="'Figure 4.1'!A1" xr:uid="{A1E8E4AF-6923-4B67-817C-30A230702C97}"/>
    <hyperlink ref="A49" location="'Figure 4.2'!A1" display="'Figure 4.2'!A1" xr:uid="{1BD3BC0E-9EFA-4220-8A05-037CB26AB4F2}"/>
    <hyperlink ref="A50" location="'Figure 4.3'!A1" display="'Figure 4.3'!A1" xr:uid="{B537BE66-173E-442F-9485-9A8876A30955}"/>
    <hyperlink ref="A51" location="'Figure 4.4'!A1" display="'Figure 4.4'!A1" xr:uid="{9ACFF793-622B-45C1-920A-951B70BB7439}"/>
    <hyperlink ref="A52" location="'Figure 4.5'!A1" display="'Figure 4.5'!A1" xr:uid="{51C26B65-F589-4DA2-BA66-F689DA96794A}"/>
    <hyperlink ref="A53" location="'Figure 4.6'!A1" display="'Figure 4.6'!A1" xr:uid="{8765EE46-137C-4B62-ABD9-C1CFD966216E}"/>
    <hyperlink ref="A54" location="'Figure 4.7'!A1" display="'Figure 4.7'!A1" xr:uid="{1B7CCAED-99F9-4888-B104-B542AAB55B17}"/>
    <hyperlink ref="A55" location="'Figure 4.8'!A1" display="'Figure 4.8'!A1" xr:uid="{EF89AC63-0948-4007-8732-FE29EDFF2F2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84203-0F3C-49E2-9AAA-BD8E2D2BF1F2}">
  <sheetPr>
    <tabColor rgb="FFFFFF00"/>
  </sheetPr>
  <dimension ref="A1:T59"/>
  <sheetViews>
    <sheetView topLeftCell="A35" zoomScaleNormal="100" zoomScalePageLayoutView="90" workbookViewId="0">
      <selection activeCell="O2" sqref="O2"/>
    </sheetView>
  </sheetViews>
  <sheetFormatPr defaultColWidth="9.44140625" defaultRowHeight="13.8"/>
  <cols>
    <col min="1" max="1" width="28.5546875" style="761" bestFit="1" customWidth="1"/>
    <col min="2" max="7" width="8.5546875" style="761" bestFit="1" customWidth="1"/>
    <col min="8" max="8" width="8.5546875" style="762" bestFit="1" customWidth="1"/>
    <col min="9" max="12" width="8.5546875" style="761" bestFit="1" customWidth="1"/>
    <col min="13" max="13" width="8.5546875" style="761" customWidth="1"/>
    <col min="14" max="14" width="9.33203125" style="765" customWidth="1"/>
    <col min="15" max="15" width="16.109375" style="761" customWidth="1"/>
    <col min="16" max="17" width="9.44140625" style="761"/>
    <col min="18" max="18" width="10.88671875" style="761" customWidth="1"/>
    <col min="19" max="16384" width="9.44140625" style="761"/>
  </cols>
  <sheetData>
    <row r="1" spans="1:19">
      <c r="A1" s="127"/>
      <c r="B1" s="22"/>
      <c r="C1" s="22"/>
      <c r="D1" s="22"/>
      <c r="E1" s="22"/>
      <c r="F1" s="22"/>
      <c r="G1" s="22"/>
      <c r="H1" s="123"/>
      <c r="I1" s="22"/>
      <c r="J1" s="22"/>
      <c r="K1" s="22"/>
      <c r="L1" s="22"/>
      <c r="M1" s="22"/>
      <c r="N1" s="261"/>
      <c r="O1" s="22"/>
      <c r="P1" s="22"/>
      <c r="Q1" s="22"/>
      <c r="R1" s="22"/>
      <c r="S1" s="22"/>
    </row>
    <row r="2" spans="1:19" s="763" customFormat="1" ht="17.100000000000001" customHeight="1">
      <c r="A2" s="21" t="s">
        <v>294</v>
      </c>
      <c r="B2" s="21"/>
      <c r="C2" s="21"/>
      <c r="D2" s="21"/>
      <c r="E2" s="21"/>
      <c r="F2" s="21"/>
      <c r="G2" s="21"/>
      <c r="H2" s="21"/>
      <c r="I2" s="21"/>
      <c r="J2" s="21"/>
      <c r="K2" s="21"/>
      <c r="L2" s="21"/>
      <c r="M2" s="21"/>
      <c r="N2" s="15"/>
      <c r="O2" s="22"/>
      <c r="P2" s="22"/>
      <c r="Q2" s="22"/>
      <c r="R2" s="22"/>
      <c r="S2" s="22"/>
    </row>
    <row r="3" spans="1:19" ht="15" customHeight="1">
      <c r="A3" s="22"/>
      <c r="B3" s="126"/>
      <c r="C3" s="22"/>
      <c r="D3" s="22"/>
      <c r="E3" s="22"/>
      <c r="F3" s="22"/>
      <c r="G3" s="22"/>
      <c r="H3" s="123"/>
      <c r="I3" s="22"/>
      <c r="J3" s="22"/>
      <c r="K3" s="22"/>
      <c r="L3" s="22"/>
      <c r="M3" s="854"/>
      <c r="N3" s="16"/>
      <c r="O3" s="22"/>
      <c r="P3" s="22"/>
      <c r="Q3" s="22"/>
      <c r="R3" s="22"/>
      <c r="S3" s="22"/>
    </row>
    <row r="4" spans="1:19" ht="15" customHeight="1">
      <c r="A4" s="22"/>
      <c r="B4" s="1014" t="s">
        <v>167</v>
      </c>
      <c r="C4" s="1015"/>
      <c r="D4" s="1015"/>
      <c r="E4" s="1015"/>
      <c r="F4" s="1015"/>
      <c r="G4" s="1015"/>
      <c r="H4" s="1015"/>
      <c r="I4" s="1015"/>
      <c r="J4" s="1015"/>
      <c r="K4" s="1015"/>
      <c r="L4" s="1015"/>
      <c r="M4" s="854"/>
      <c r="N4" s="855"/>
      <c r="O4" s="22"/>
      <c r="P4" s="22"/>
      <c r="Q4" s="22"/>
      <c r="R4" s="22"/>
      <c r="S4" s="22"/>
    </row>
    <row r="5" spans="1:19" ht="15" customHeight="1">
      <c r="A5" s="856"/>
      <c r="B5" s="915" t="s">
        <v>295</v>
      </c>
      <c r="C5" s="915" t="s">
        <v>265</v>
      </c>
      <c r="D5" s="915" t="s">
        <v>267</v>
      </c>
      <c r="E5" s="915" t="s">
        <v>269</v>
      </c>
      <c r="F5" s="915" t="s">
        <v>271</v>
      </c>
      <c r="G5" s="915" t="s">
        <v>273</v>
      </c>
      <c r="H5" s="915" t="s">
        <v>275</v>
      </c>
      <c r="I5" s="915" t="s">
        <v>277</v>
      </c>
      <c r="J5" s="915" t="s">
        <v>279</v>
      </c>
      <c r="K5" s="915" t="s">
        <v>281</v>
      </c>
      <c r="L5" s="915" t="s">
        <v>283</v>
      </c>
      <c r="M5" s="854"/>
      <c r="N5" s="16"/>
      <c r="O5" s="22"/>
      <c r="P5" s="22"/>
      <c r="Q5" s="22"/>
      <c r="R5" s="22"/>
      <c r="S5" s="22"/>
    </row>
    <row r="6" spans="1:19">
      <c r="A6" s="896" t="s">
        <v>120</v>
      </c>
      <c r="B6" s="897"/>
      <c r="C6" s="897"/>
      <c r="D6" s="897"/>
      <c r="E6" s="897"/>
      <c r="F6" s="897"/>
      <c r="G6" s="897"/>
      <c r="H6" s="897"/>
      <c r="I6" s="897"/>
      <c r="J6" s="897"/>
      <c r="K6" s="897"/>
      <c r="L6" s="897"/>
      <c r="M6" s="854"/>
      <c r="N6" s="59"/>
      <c r="O6" s="22"/>
      <c r="P6" s="22"/>
      <c r="Q6" s="22"/>
      <c r="R6" s="22"/>
      <c r="S6" s="22"/>
    </row>
    <row r="7" spans="1:19" ht="15.6">
      <c r="A7" s="28" t="s">
        <v>169</v>
      </c>
      <c r="B7" s="319">
        <v>663.56527556812034</v>
      </c>
      <c r="C7" s="319">
        <v>617.76382572512023</v>
      </c>
      <c r="D7" s="857">
        <v>638.17731819324285</v>
      </c>
      <c r="E7" s="857">
        <v>605.71218348948798</v>
      </c>
      <c r="F7" s="857">
        <v>640.42709355924694</v>
      </c>
      <c r="G7" s="319">
        <v>652.5346493310127</v>
      </c>
      <c r="H7" s="858">
        <v>727.38621144158151</v>
      </c>
      <c r="I7" s="857">
        <v>632.6139560760455</v>
      </c>
      <c r="J7" s="857">
        <v>670.11030594869658</v>
      </c>
      <c r="K7" s="319">
        <v>675.50756606271204</v>
      </c>
      <c r="L7" s="857">
        <v>676.80242657483791</v>
      </c>
      <c r="M7" s="854"/>
      <c r="N7" s="261"/>
      <c r="O7" s="22"/>
      <c r="P7" s="22"/>
      <c r="Q7" s="22"/>
      <c r="R7" s="22"/>
      <c r="S7" s="22"/>
    </row>
    <row r="8" spans="1:19">
      <c r="A8" s="318" t="s">
        <v>136</v>
      </c>
      <c r="B8" s="320">
        <v>152.21755307517213</v>
      </c>
      <c r="C8" s="323">
        <v>145.36388400000001</v>
      </c>
      <c r="D8" s="323">
        <v>166.16845000000001</v>
      </c>
      <c r="E8" s="323">
        <v>139.38840300000001</v>
      </c>
      <c r="F8" s="323">
        <v>160.308539</v>
      </c>
      <c r="G8" s="323">
        <v>142.63831099999999</v>
      </c>
      <c r="H8" s="859">
        <v>169.669667</v>
      </c>
      <c r="I8" s="323">
        <v>136.96113800000001</v>
      </c>
      <c r="J8" s="323">
        <v>137.419544</v>
      </c>
      <c r="K8" s="320">
        <v>148.02452199999999</v>
      </c>
      <c r="L8" s="323">
        <v>153.34840800000001</v>
      </c>
      <c r="M8" s="854"/>
      <c r="N8" s="59"/>
      <c r="O8" s="22"/>
      <c r="P8" s="22"/>
      <c r="Q8" s="22"/>
      <c r="R8" s="22"/>
      <c r="S8" s="22"/>
    </row>
    <row r="9" spans="1:19">
      <c r="A9" s="318" t="s">
        <v>134</v>
      </c>
      <c r="B9" s="323">
        <v>77.205464258683762</v>
      </c>
      <c r="C9" s="323">
        <v>62.256132999999998</v>
      </c>
      <c r="D9" s="323">
        <v>67.811177000000001</v>
      </c>
      <c r="E9" s="323">
        <v>67.441709000000003</v>
      </c>
      <c r="F9" s="323">
        <v>64.783080999999996</v>
      </c>
      <c r="G9" s="323">
        <v>63.646417</v>
      </c>
      <c r="H9" s="859">
        <v>109.491923</v>
      </c>
      <c r="I9" s="323">
        <v>92.545017000000001</v>
      </c>
      <c r="J9" s="323">
        <v>90.211459000000005</v>
      </c>
      <c r="K9" s="323">
        <v>95.671550999999994</v>
      </c>
      <c r="L9" s="323">
        <v>85.807381000000007</v>
      </c>
      <c r="M9" s="854"/>
      <c r="N9" s="61"/>
      <c r="O9" s="22"/>
      <c r="P9" s="22"/>
      <c r="Q9" s="22"/>
      <c r="R9" s="22"/>
      <c r="S9" s="22"/>
    </row>
    <row r="10" spans="1:19" ht="13.2">
      <c r="A10" s="318" t="s">
        <v>138</v>
      </c>
      <c r="B10" s="320">
        <v>74.138389759911192</v>
      </c>
      <c r="C10" s="323">
        <v>74.771343999999999</v>
      </c>
      <c r="D10" s="323">
        <v>63.963033000000003</v>
      </c>
      <c r="E10" s="323">
        <v>67.457331999999994</v>
      </c>
      <c r="F10" s="323">
        <v>71.216696999999996</v>
      </c>
      <c r="G10" s="323">
        <v>67.238369000000006</v>
      </c>
      <c r="H10" s="859">
        <v>85.372613000000001</v>
      </c>
      <c r="I10" s="323">
        <v>73.595065000000005</v>
      </c>
      <c r="J10" s="323">
        <v>76.931765999999996</v>
      </c>
      <c r="K10" s="320">
        <v>85.735918999999996</v>
      </c>
      <c r="L10" s="323">
        <v>116.761413</v>
      </c>
      <c r="M10" s="854"/>
      <c r="N10" s="46"/>
      <c r="O10" s="22"/>
      <c r="P10" s="22"/>
      <c r="Q10" s="22"/>
      <c r="R10" s="22"/>
      <c r="S10" s="22"/>
    </row>
    <row r="11" spans="1:19">
      <c r="A11" s="318" t="s">
        <v>139</v>
      </c>
      <c r="B11" s="323">
        <v>48.035531188196636</v>
      </c>
      <c r="C11" s="323">
        <v>48.291215000000001</v>
      </c>
      <c r="D11" s="323">
        <v>49.537531000000001</v>
      </c>
      <c r="E11" s="323">
        <v>53.260831000000003</v>
      </c>
      <c r="F11" s="323">
        <v>44.649275000000003</v>
      </c>
      <c r="G11" s="323">
        <v>47.530687</v>
      </c>
      <c r="H11" s="859">
        <v>48.128780999999996</v>
      </c>
      <c r="I11" s="323">
        <v>47.360526</v>
      </c>
      <c r="J11" s="323">
        <v>47.875591</v>
      </c>
      <c r="K11" s="323">
        <v>47.096603999999999</v>
      </c>
      <c r="L11" s="323">
        <v>47.661720000000003</v>
      </c>
      <c r="M11" s="854"/>
      <c r="N11" s="59"/>
      <c r="O11" s="22"/>
      <c r="P11" s="22"/>
      <c r="Q11" s="22"/>
      <c r="R11" s="22"/>
      <c r="S11" s="22"/>
    </row>
    <row r="12" spans="1:19">
      <c r="A12" s="318" t="s">
        <v>140</v>
      </c>
      <c r="B12" s="320">
        <v>34.195922131892367</v>
      </c>
      <c r="C12" s="320">
        <v>27.852585000000001</v>
      </c>
      <c r="D12" s="323">
        <v>28.228552000000001</v>
      </c>
      <c r="E12" s="323">
        <v>27.714676000000001</v>
      </c>
      <c r="F12" s="323">
        <v>29.70851</v>
      </c>
      <c r="G12" s="323">
        <v>36.594670000000001</v>
      </c>
      <c r="H12" s="859">
        <v>38.724978999999998</v>
      </c>
      <c r="I12" s="323">
        <v>30.175521</v>
      </c>
      <c r="J12" s="323">
        <v>31.734573999999999</v>
      </c>
      <c r="K12" s="323">
        <v>26.214331000000001</v>
      </c>
      <c r="L12" s="323">
        <v>35.58961</v>
      </c>
      <c r="M12" s="854"/>
      <c r="N12" s="59"/>
      <c r="O12" s="22"/>
      <c r="P12" s="22"/>
      <c r="Q12" s="22"/>
      <c r="R12" s="22"/>
      <c r="S12" s="22"/>
    </row>
    <row r="13" spans="1:19">
      <c r="A13" s="318" t="s">
        <v>141</v>
      </c>
      <c r="B13" s="323">
        <v>30.791033512391735</v>
      </c>
      <c r="C13" s="323">
        <v>27.913155</v>
      </c>
      <c r="D13" s="323">
        <v>33.075693000000001</v>
      </c>
      <c r="E13" s="323">
        <v>21.546357</v>
      </c>
      <c r="F13" s="323">
        <v>38.176132000000003</v>
      </c>
      <c r="G13" s="323">
        <v>34.789158</v>
      </c>
      <c r="H13" s="859">
        <v>24.939150000000001</v>
      </c>
      <c r="I13" s="323">
        <v>24.478387999999999</v>
      </c>
      <c r="J13" s="323">
        <v>43.682501999999999</v>
      </c>
      <c r="K13" s="323">
        <v>44.250172999999997</v>
      </c>
      <c r="L13" s="323">
        <v>25.654644999999999</v>
      </c>
      <c r="M13" s="854"/>
      <c r="N13" s="59"/>
      <c r="O13" s="22"/>
      <c r="P13" s="22"/>
      <c r="Q13" s="22"/>
      <c r="R13" s="22"/>
      <c r="S13" s="22"/>
    </row>
    <row r="14" spans="1:19">
      <c r="A14" s="318" t="s">
        <v>142</v>
      </c>
      <c r="B14" s="323">
        <v>30.412616649580951</v>
      </c>
      <c r="C14" s="323">
        <v>26.683057999999999</v>
      </c>
      <c r="D14" s="323">
        <v>30.185234000000001</v>
      </c>
      <c r="E14" s="323">
        <v>33.327410999999998</v>
      </c>
      <c r="F14" s="323">
        <v>30.412341999999999</v>
      </c>
      <c r="G14" s="323">
        <v>29.553965999999999</v>
      </c>
      <c r="H14" s="859">
        <v>32.569035</v>
      </c>
      <c r="I14" s="323">
        <v>30.481407999999998</v>
      </c>
      <c r="J14" s="323">
        <v>37.709316000000001</v>
      </c>
      <c r="K14" s="323">
        <v>29.426714</v>
      </c>
      <c r="L14" s="323">
        <v>36.091517000000003</v>
      </c>
      <c r="M14" s="854"/>
      <c r="N14" s="59"/>
      <c r="O14" s="22"/>
      <c r="P14" s="22"/>
      <c r="Q14" s="22"/>
      <c r="R14" s="22"/>
      <c r="S14" s="22"/>
    </row>
    <row r="15" spans="1:19">
      <c r="A15" s="318" t="s">
        <v>144</v>
      </c>
      <c r="B15" s="320">
        <v>29.537461192476616</v>
      </c>
      <c r="C15" s="323">
        <v>31.203475999999998</v>
      </c>
      <c r="D15" s="323">
        <v>23.259695000000001</v>
      </c>
      <c r="E15" s="323">
        <v>23.629114999999999</v>
      </c>
      <c r="F15" s="323">
        <v>27.908232999999999</v>
      </c>
      <c r="G15" s="320">
        <v>29.447883000000001</v>
      </c>
      <c r="H15" s="859">
        <v>32.124107000000002</v>
      </c>
      <c r="I15" s="323">
        <v>28.196102</v>
      </c>
      <c r="J15" s="323">
        <v>27.914926999999999</v>
      </c>
      <c r="K15" s="323">
        <v>33.493135000000002</v>
      </c>
      <c r="L15" s="323">
        <v>30.951003</v>
      </c>
      <c r="M15" s="854"/>
      <c r="N15" s="59"/>
      <c r="O15" s="22"/>
      <c r="P15" s="22"/>
      <c r="Q15" s="22"/>
      <c r="R15" s="22"/>
      <c r="S15" s="22"/>
    </row>
    <row r="16" spans="1:19">
      <c r="A16" s="318" t="s">
        <v>147</v>
      </c>
      <c r="B16" s="320">
        <v>21.077279455461962</v>
      </c>
      <c r="C16" s="323">
        <v>19.850971000000001</v>
      </c>
      <c r="D16" s="323">
        <v>21.394665</v>
      </c>
      <c r="E16" s="323">
        <v>26.439959999999999</v>
      </c>
      <c r="F16" s="323">
        <v>16.352848999999999</v>
      </c>
      <c r="G16" s="320">
        <v>21.642517000000002</v>
      </c>
      <c r="H16" s="859">
        <v>21.295089000000001</v>
      </c>
      <c r="I16" s="323">
        <v>24.303487000000001</v>
      </c>
      <c r="J16" s="323">
        <v>19.894007999999999</v>
      </c>
      <c r="K16" s="323">
        <v>17.068163999999999</v>
      </c>
      <c r="L16" s="323">
        <v>13.522016000000001</v>
      </c>
      <c r="M16" s="854"/>
      <c r="N16" s="59"/>
      <c r="O16" s="22"/>
      <c r="P16" s="22"/>
      <c r="Q16" s="22"/>
      <c r="R16" s="22"/>
      <c r="S16" s="22"/>
    </row>
    <row r="17" spans="1:14">
      <c r="A17" s="318" t="s">
        <v>145</v>
      </c>
      <c r="B17" s="323">
        <v>19.003776485346531</v>
      </c>
      <c r="C17" s="323">
        <v>21.817736</v>
      </c>
      <c r="D17" s="323">
        <v>18.486312999999999</v>
      </c>
      <c r="E17" s="323">
        <v>19.064975</v>
      </c>
      <c r="F17" s="323">
        <v>18.375503999999999</v>
      </c>
      <c r="G17" s="323">
        <v>18.305534000000002</v>
      </c>
      <c r="H17" s="859">
        <v>19.070746</v>
      </c>
      <c r="I17" s="323">
        <v>21.015637999999999</v>
      </c>
      <c r="J17" s="323">
        <v>18.640107</v>
      </c>
      <c r="K17" s="323">
        <v>18.64893</v>
      </c>
      <c r="L17" s="323">
        <v>12.804819</v>
      </c>
      <c r="M17" s="854"/>
      <c r="N17" s="59"/>
    </row>
    <row r="18" spans="1:14">
      <c r="A18" s="860" t="s">
        <v>148</v>
      </c>
      <c r="B18" s="323">
        <v>16.383081035322487</v>
      </c>
      <c r="C18" s="323">
        <v>22.178961999999999</v>
      </c>
      <c r="D18" s="323">
        <v>17.607683999999999</v>
      </c>
      <c r="E18" s="323">
        <v>14.40997</v>
      </c>
      <c r="F18" s="323">
        <v>17.133966000000001</v>
      </c>
      <c r="G18" s="323">
        <v>14.850025</v>
      </c>
      <c r="H18" s="859">
        <v>16.003352</v>
      </c>
      <c r="I18" s="323">
        <v>10.607746000000001</v>
      </c>
      <c r="J18" s="323">
        <v>16.665821999999999</v>
      </c>
      <c r="K18" s="323">
        <v>13.403347</v>
      </c>
      <c r="L18" s="323">
        <v>9.9856510000000007</v>
      </c>
      <c r="M18" s="854"/>
      <c r="N18" s="59"/>
    </row>
    <row r="19" spans="1:14">
      <c r="A19" s="318" t="s">
        <v>150</v>
      </c>
      <c r="B19" s="323">
        <v>13.386457694986236</v>
      </c>
      <c r="C19" s="323">
        <v>10.236001999999999</v>
      </c>
      <c r="D19" s="323">
        <v>12.783745</v>
      </c>
      <c r="E19" s="323">
        <v>13.307257999999999</v>
      </c>
      <c r="F19" s="323">
        <v>13.651304</v>
      </c>
      <c r="G19" s="323">
        <v>16.030104000000001</v>
      </c>
      <c r="H19" s="859">
        <v>11.661894999999999</v>
      </c>
      <c r="I19" s="323">
        <v>13.029773</v>
      </c>
      <c r="J19" s="323">
        <v>10.528532</v>
      </c>
      <c r="K19" s="323">
        <v>15.665368000000001</v>
      </c>
      <c r="L19" s="323">
        <v>15.792192</v>
      </c>
      <c r="M19" s="854"/>
      <c r="N19" s="59"/>
    </row>
    <row r="20" spans="1:14">
      <c r="A20" s="318" t="s">
        <v>149</v>
      </c>
      <c r="B20" s="323">
        <v>12.558892522395478</v>
      </c>
      <c r="C20" s="323">
        <v>11.639934999999999</v>
      </c>
      <c r="D20" s="323">
        <v>11.102401</v>
      </c>
      <c r="E20" s="323">
        <v>11.908655</v>
      </c>
      <c r="F20" s="323">
        <v>13.677671999999999</v>
      </c>
      <c r="G20" s="323">
        <v>13.394033</v>
      </c>
      <c r="H20" s="859">
        <v>13.238407</v>
      </c>
      <c r="I20" s="323">
        <v>9.4854369999999992</v>
      </c>
      <c r="J20" s="323">
        <v>9.8330040000000007</v>
      </c>
      <c r="K20" s="323">
        <v>12.640863</v>
      </c>
      <c r="L20" s="323">
        <v>8.3107889999999998</v>
      </c>
      <c r="M20" s="854"/>
      <c r="N20" s="59"/>
    </row>
    <row r="21" spans="1:14">
      <c r="A21" s="318" t="s">
        <v>153</v>
      </c>
      <c r="B21" s="320">
        <v>10.649500138354746</v>
      </c>
      <c r="C21" s="320">
        <v>13.194739999999999</v>
      </c>
      <c r="D21" s="323">
        <v>11.008592</v>
      </c>
      <c r="E21" s="323">
        <v>12.230293</v>
      </c>
      <c r="F21" s="323">
        <v>10.484978</v>
      </c>
      <c r="G21" s="323">
        <v>9.9951109999999996</v>
      </c>
      <c r="H21" s="859">
        <v>8.8015519999999992</v>
      </c>
      <c r="I21" s="323">
        <v>10.805349</v>
      </c>
      <c r="J21" s="323">
        <v>17.793240000000001</v>
      </c>
      <c r="K21" s="323">
        <v>13.356315</v>
      </c>
      <c r="L21" s="323">
        <v>13.785522</v>
      </c>
      <c r="M21" s="854"/>
      <c r="N21" s="59"/>
    </row>
    <row r="22" spans="1:14">
      <c r="A22" s="318" t="s">
        <v>146</v>
      </c>
      <c r="B22" s="323">
        <v>9.9911855804543048</v>
      </c>
      <c r="C22" s="323">
        <v>5.4517439999999997</v>
      </c>
      <c r="D22" s="323">
        <v>10.247794000000001</v>
      </c>
      <c r="E22" s="323">
        <v>7.6287349999999998</v>
      </c>
      <c r="F22" s="323">
        <v>9.6016049999999993</v>
      </c>
      <c r="G22" s="323">
        <v>12.427512</v>
      </c>
      <c r="H22" s="859">
        <v>9.6585839999999994</v>
      </c>
      <c r="I22" s="323">
        <v>7.9772059999999998</v>
      </c>
      <c r="J22" s="323">
        <v>7.368817</v>
      </c>
      <c r="K22" s="323">
        <v>5.7766970000000004</v>
      </c>
      <c r="L22" s="323">
        <v>10.781008</v>
      </c>
      <c r="M22" s="854"/>
      <c r="N22" s="59"/>
    </row>
    <row r="23" spans="1:14">
      <c r="A23" s="318" t="s">
        <v>151</v>
      </c>
      <c r="B23" s="323">
        <v>9.6715172289961782</v>
      </c>
      <c r="C23" s="323">
        <v>9.8318069999999995</v>
      </c>
      <c r="D23" s="323">
        <v>9.6572650000000007</v>
      </c>
      <c r="E23" s="323">
        <v>9.1092689999999994</v>
      </c>
      <c r="F23" s="323">
        <v>9.1312689999999996</v>
      </c>
      <c r="G23" s="323">
        <v>9.2771799999999995</v>
      </c>
      <c r="H23" s="859">
        <v>10.430383000000001</v>
      </c>
      <c r="I23" s="323">
        <v>9.4049750000000003</v>
      </c>
      <c r="J23" s="323">
        <v>9.9461390000000005</v>
      </c>
      <c r="K23" s="323">
        <v>10.132206999999999</v>
      </c>
      <c r="L23" s="323">
        <v>10.264476999999999</v>
      </c>
      <c r="M23" s="854"/>
      <c r="N23" s="59"/>
    </row>
    <row r="24" spans="1:14">
      <c r="A24" s="318" t="s">
        <v>156</v>
      </c>
      <c r="B24" s="323">
        <v>6.4272219330167148</v>
      </c>
      <c r="C24" s="323">
        <v>6.249644</v>
      </c>
      <c r="D24" s="323">
        <v>6.2069020000000004</v>
      </c>
      <c r="E24" s="323">
        <v>5.6344940000000001</v>
      </c>
      <c r="F24" s="323">
        <v>6.3773090000000003</v>
      </c>
      <c r="G24" s="323">
        <v>6.9384839999999999</v>
      </c>
      <c r="H24" s="859">
        <v>6.2909430000000004</v>
      </c>
      <c r="I24" s="323">
        <v>7.2231040000000002</v>
      </c>
      <c r="J24" s="323">
        <v>5.5947940000000003</v>
      </c>
      <c r="K24" s="323">
        <v>4.137467</v>
      </c>
      <c r="L24" s="323">
        <v>4.5690879999999998</v>
      </c>
      <c r="M24" s="854"/>
      <c r="N24" s="59"/>
    </row>
    <row r="25" spans="1:14">
      <c r="A25" s="318" t="s">
        <v>154</v>
      </c>
      <c r="B25" s="323">
        <v>4.7801449978467243</v>
      </c>
      <c r="C25" s="323">
        <v>4.2976799999999997</v>
      </c>
      <c r="D25" s="323">
        <v>4.6305779999999999</v>
      </c>
      <c r="E25" s="323">
        <v>3.9583349999999999</v>
      </c>
      <c r="F25" s="323">
        <v>4.7398569999999998</v>
      </c>
      <c r="G25" s="323">
        <v>5.5679439999999998</v>
      </c>
      <c r="H25" s="859">
        <v>4.2292009999999998</v>
      </c>
      <c r="I25" s="323">
        <v>3.7645460000000002</v>
      </c>
      <c r="J25" s="323">
        <v>4.1239759999999999</v>
      </c>
      <c r="K25" s="323">
        <v>5.3338169999999998</v>
      </c>
      <c r="L25" s="323">
        <v>3.43702</v>
      </c>
      <c r="M25" s="854"/>
      <c r="N25" s="59"/>
    </row>
    <row r="26" spans="1:14">
      <c r="A26" s="318" t="s">
        <v>157</v>
      </c>
      <c r="B26" s="323">
        <v>3.1897625996164716</v>
      </c>
      <c r="C26" s="323">
        <v>2.6674329999999999</v>
      </c>
      <c r="D26" s="323">
        <v>2.9997889999999998</v>
      </c>
      <c r="E26" s="323">
        <v>2.6959179999999998</v>
      </c>
      <c r="F26" s="323">
        <v>3.316157</v>
      </c>
      <c r="G26" s="323">
        <v>3.171195</v>
      </c>
      <c r="H26" s="859">
        <v>3.7390819999999998</v>
      </c>
      <c r="I26" s="323">
        <v>3.4083070000000002</v>
      </c>
      <c r="J26" s="323">
        <v>3.4275129999999998</v>
      </c>
      <c r="K26" s="323">
        <v>4.3049559999999998</v>
      </c>
      <c r="L26" s="323">
        <v>2.8153450000000002</v>
      </c>
      <c r="M26" s="854"/>
      <c r="N26" s="59"/>
    </row>
    <row r="27" spans="1:14">
      <c r="A27" s="318" t="s">
        <v>135</v>
      </c>
      <c r="B27" s="323">
        <v>1.4794714466987793</v>
      </c>
      <c r="C27" s="323">
        <v>1.2391989999999999</v>
      </c>
      <c r="D27" s="323">
        <v>1.0858840000000001</v>
      </c>
      <c r="E27" s="323">
        <v>1.323707</v>
      </c>
      <c r="F27" s="323">
        <v>0.99126700000000001</v>
      </c>
      <c r="G27" s="323">
        <v>1.5434300000000001</v>
      </c>
      <c r="H27" s="859">
        <v>1.7359880000000001</v>
      </c>
      <c r="I27" s="323">
        <v>1.3801319999999999</v>
      </c>
      <c r="J27" s="323">
        <v>2.0808599999999999</v>
      </c>
      <c r="K27" s="136" t="s">
        <v>137</v>
      </c>
      <c r="L27" s="323">
        <v>1.5818270000000001</v>
      </c>
      <c r="M27" s="854"/>
      <c r="N27" s="59"/>
    </row>
    <row r="28" spans="1:14" ht="16.2" customHeight="1">
      <c r="A28" s="898" t="s">
        <v>121</v>
      </c>
      <c r="B28" s="927"/>
      <c r="C28" s="927"/>
      <c r="D28" s="927"/>
      <c r="E28" s="927"/>
      <c r="F28" s="927"/>
      <c r="G28" s="927"/>
      <c r="H28" s="927"/>
      <c r="I28" s="927"/>
      <c r="J28" s="927"/>
      <c r="K28" s="927"/>
      <c r="L28" s="927"/>
      <c r="M28" s="854"/>
      <c r="N28" s="7"/>
    </row>
    <row r="29" spans="1:14" ht="15.6">
      <c r="A29" s="132" t="s">
        <v>169</v>
      </c>
      <c r="B29" s="319">
        <v>557.38533376078988</v>
      </c>
      <c r="C29" s="861">
        <v>484.31516839881419</v>
      </c>
      <c r="D29" s="862">
        <v>538.96865713619297</v>
      </c>
      <c r="E29" s="862">
        <v>509.21136014435456</v>
      </c>
      <c r="F29" s="862">
        <v>524.65787346332752</v>
      </c>
      <c r="G29" s="862">
        <v>558.90820981434319</v>
      </c>
      <c r="H29" s="863">
        <v>618.4185718695752</v>
      </c>
      <c r="I29" s="862">
        <v>518.40856559834162</v>
      </c>
      <c r="J29" s="861">
        <v>575.54423254243829</v>
      </c>
      <c r="K29" s="861">
        <v>518.2319357884204</v>
      </c>
      <c r="L29" s="862">
        <v>600.369921933981</v>
      </c>
      <c r="M29" s="854"/>
      <c r="N29" s="16"/>
    </row>
    <row r="30" spans="1:14" ht="13.2">
      <c r="A30" s="44" t="s">
        <v>135</v>
      </c>
      <c r="B30" s="320">
        <v>147.10453205298822</v>
      </c>
      <c r="C30" s="864">
        <v>133.424351</v>
      </c>
      <c r="D30" s="865">
        <v>156.15785399999999</v>
      </c>
      <c r="E30" s="865">
        <v>134.18073899999999</v>
      </c>
      <c r="F30" s="865">
        <v>130.255628</v>
      </c>
      <c r="G30" s="865">
        <v>143.34086099999999</v>
      </c>
      <c r="H30" s="866">
        <v>166.14378199999999</v>
      </c>
      <c r="I30" s="865">
        <v>125.453299</v>
      </c>
      <c r="J30" s="865">
        <v>134.19013699999999</v>
      </c>
      <c r="K30" s="865">
        <v>137.56108399999999</v>
      </c>
      <c r="L30" s="865">
        <v>152.08878200000001</v>
      </c>
      <c r="M30" s="854"/>
      <c r="N30" s="7"/>
    </row>
    <row r="31" spans="1:14" ht="13.2">
      <c r="A31" s="44" t="s">
        <v>134</v>
      </c>
      <c r="B31" s="323">
        <v>76.309823107219444</v>
      </c>
      <c r="C31" s="865">
        <v>63.648147999999999</v>
      </c>
      <c r="D31" s="865">
        <v>66.700900000000004</v>
      </c>
      <c r="E31" s="865">
        <v>81.955927000000003</v>
      </c>
      <c r="F31" s="865">
        <v>71.396720999999999</v>
      </c>
      <c r="G31" s="865">
        <v>64.250739999999993</v>
      </c>
      <c r="H31" s="866">
        <v>105.06241</v>
      </c>
      <c r="I31" s="865">
        <v>80.135582999999997</v>
      </c>
      <c r="J31" s="865">
        <v>91.547563999999994</v>
      </c>
      <c r="K31" s="865">
        <v>72.292592999999997</v>
      </c>
      <c r="L31" s="865">
        <v>89.854307000000006</v>
      </c>
      <c r="M31" s="854"/>
      <c r="N31" s="7"/>
    </row>
    <row r="32" spans="1:14" ht="13.2">
      <c r="A32" s="44" t="s">
        <v>138</v>
      </c>
      <c r="B32" s="320">
        <v>51.584902618847131</v>
      </c>
      <c r="C32" s="865">
        <v>52.879367999999999</v>
      </c>
      <c r="D32" s="865">
        <v>47.735022000000001</v>
      </c>
      <c r="E32" s="865">
        <v>42.619701999999997</v>
      </c>
      <c r="F32" s="865">
        <v>53.244942000000002</v>
      </c>
      <c r="G32" s="865">
        <v>45.301350999999997</v>
      </c>
      <c r="H32" s="866">
        <v>59.283346999999999</v>
      </c>
      <c r="I32" s="865">
        <v>54.316392999999998</v>
      </c>
      <c r="J32" s="864">
        <v>66.830624999999998</v>
      </c>
      <c r="K32" s="865">
        <v>56.059435000000001</v>
      </c>
      <c r="L32" s="865">
        <v>71.447642999999999</v>
      </c>
      <c r="M32" s="854"/>
      <c r="N32" s="7"/>
    </row>
    <row r="33" spans="1:20">
      <c r="A33" s="44" t="s">
        <v>143</v>
      </c>
      <c r="B33" s="323">
        <v>40.639458068343075</v>
      </c>
      <c r="C33" s="865">
        <v>32.373646999999998</v>
      </c>
      <c r="D33" s="865">
        <v>39.153807</v>
      </c>
      <c r="E33" s="865">
        <v>42.787488000000003</v>
      </c>
      <c r="F33" s="865">
        <v>50.873108000000002</v>
      </c>
      <c r="G33" s="865">
        <v>46.451213000000003</v>
      </c>
      <c r="H33" s="866">
        <v>35.605063999999999</v>
      </c>
      <c r="I33" s="865">
        <v>37.085835000000003</v>
      </c>
      <c r="J33" s="865">
        <v>37.093055</v>
      </c>
      <c r="K33" s="865">
        <v>35.503711000000003</v>
      </c>
      <c r="L33" s="865">
        <v>48.122154000000002</v>
      </c>
      <c r="M33" s="22"/>
      <c r="N33" s="16"/>
      <c r="O33" s="22"/>
      <c r="P33" s="22"/>
      <c r="Q33" s="22"/>
      <c r="R33" s="22"/>
      <c r="S33" s="22"/>
      <c r="T33" s="22"/>
    </row>
    <row r="34" spans="1:20">
      <c r="A34" s="44" t="s">
        <v>140</v>
      </c>
      <c r="B34" s="320">
        <v>23.201822900600739</v>
      </c>
      <c r="C34" s="864">
        <v>18.329985000000001</v>
      </c>
      <c r="D34" s="865">
        <v>19.665869000000001</v>
      </c>
      <c r="E34" s="865">
        <v>22.91404</v>
      </c>
      <c r="F34" s="865">
        <v>21.304925000000001</v>
      </c>
      <c r="G34" s="865">
        <v>25.098966999999998</v>
      </c>
      <c r="H34" s="866">
        <v>25.220423</v>
      </c>
      <c r="I34" s="865">
        <v>22.972885000000002</v>
      </c>
      <c r="J34" s="865">
        <v>23.143056999999999</v>
      </c>
      <c r="K34" s="864">
        <v>21.041222999999999</v>
      </c>
      <c r="L34" s="865">
        <v>22.742044</v>
      </c>
      <c r="M34" s="22"/>
      <c r="N34" s="16"/>
      <c r="O34" s="22"/>
      <c r="P34" s="22"/>
      <c r="Q34" s="22"/>
      <c r="R34" s="22"/>
      <c r="S34" s="22"/>
      <c r="T34" s="22"/>
    </row>
    <row r="35" spans="1:20">
      <c r="A35" s="44" t="s">
        <v>146</v>
      </c>
      <c r="B35" s="323">
        <v>23.693663816822372</v>
      </c>
      <c r="C35" s="865">
        <v>13.106069</v>
      </c>
      <c r="D35" s="865">
        <v>21.254961999999999</v>
      </c>
      <c r="E35" s="865">
        <v>16.640758000000002</v>
      </c>
      <c r="F35" s="865">
        <v>16.260895999999999</v>
      </c>
      <c r="G35" s="865">
        <v>27.155622000000001</v>
      </c>
      <c r="H35" s="866">
        <v>29.003003</v>
      </c>
      <c r="I35" s="865">
        <v>17.855706999999999</v>
      </c>
      <c r="J35" s="865">
        <v>16.938110000000002</v>
      </c>
      <c r="K35" s="865">
        <v>8.7539580000000008</v>
      </c>
      <c r="L35" s="865">
        <v>31.968886000000001</v>
      </c>
      <c r="M35" s="22"/>
      <c r="N35" s="16"/>
      <c r="O35" s="22"/>
      <c r="P35" s="22"/>
      <c r="Q35" s="22"/>
      <c r="R35" s="22"/>
      <c r="S35" s="22"/>
      <c r="T35" s="22"/>
    </row>
    <row r="36" spans="1:20">
      <c r="A36" s="44" t="s">
        <v>141</v>
      </c>
      <c r="B36" s="323">
        <v>21.493604802259377</v>
      </c>
      <c r="C36" s="865">
        <v>16.957417</v>
      </c>
      <c r="D36" s="865">
        <v>24.734169999999999</v>
      </c>
      <c r="E36" s="865">
        <v>17.049664</v>
      </c>
      <c r="F36" s="865">
        <v>21.921333000000001</v>
      </c>
      <c r="G36" s="865">
        <v>23.668811999999999</v>
      </c>
      <c r="H36" s="866">
        <v>18.210103</v>
      </c>
      <c r="I36" s="865">
        <v>21.540236</v>
      </c>
      <c r="J36" s="865">
        <v>34.919218999999998</v>
      </c>
      <c r="K36" s="865">
        <v>38.315007000000001</v>
      </c>
      <c r="L36" s="865">
        <v>20.836668</v>
      </c>
      <c r="M36" s="22"/>
      <c r="N36" s="16"/>
      <c r="O36" s="22"/>
      <c r="P36" s="22"/>
      <c r="Q36" s="22"/>
      <c r="R36" s="22"/>
      <c r="S36" s="22"/>
      <c r="T36" s="22"/>
    </row>
    <row r="37" spans="1:20">
      <c r="A37" s="44" t="s">
        <v>145</v>
      </c>
      <c r="B37" s="323">
        <v>14.609247219508234</v>
      </c>
      <c r="C37" s="865">
        <v>15.107034000000001</v>
      </c>
      <c r="D37" s="865">
        <v>14.984613</v>
      </c>
      <c r="E37" s="865">
        <v>13.907856000000001</v>
      </c>
      <c r="F37" s="865">
        <v>14.57846</v>
      </c>
      <c r="G37" s="865">
        <v>13.77069</v>
      </c>
      <c r="H37" s="866">
        <v>15.904866</v>
      </c>
      <c r="I37" s="865">
        <v>14.812722000000001</v>
      </c>
      <c r="J37" s="865">
        <v>14.179403000000001</v>
      </c>
      <c r="K37" s="865">
        <v>13.051698999999999</v>
      </c>
      <c r="L37" s="865">
        <v>12.031972</v>
      </c>
      <c r="M37" s="22"/>
      <c r="N37" s="16"/>
      <c r="O37" s="22"/>
      <c r="P37" s="22"/>
      <c r="Q37" s="22"/>
      <c r="R37" s="22"/>
      <c r="S37" s="22"/>
      <c r="T37" s="22"/>
    </row>
    <row r="38" spans="1:20">
      <c r="A38" s="44" t="s">
        <v>142</v>
      </c>
      <c r="B38" s="323">
        <v>14.101894970938632</v>
      </c>
      <c r="C38" s="865">
        <v>12.016641999999999</v>
      </c>
      <c r="D38" s="865">
        <v>12.860054</v>
      </c>
      <c r="E38" s="865">
        <v>14.427583</v>
      </c>
      <c r="F38" s="865">
        <v>13.4678</v>
      </c>
      <c r="G38" s="865">
        <v>13.412001</v>
      </c>
      <c r="H38" s="866">
        <v>15.851430000000001</v>
      </c>
      <c r="I38" s="865">
        <v>16.928146999999999</v>
      </c>
      <c r="J38" s="865">
        <v>20.691496999999998</v>
      </c>
      <c r="K38" s="865">
        <v>14.776151</v>
      </c>
      <c r="L38" s="865">
        <v>17.425207</v>
      </c>
      <c r="M38" s="22"/>
      <c r="N38" s="16"/>
      <c r="O38" s="22"/>
      <c r="P38" s="22"/>
      <c r="Q38" s="22"/>
      <c r="R38" s="22"/>
      <c r="S38" s="22"/>
      <c r="T38" s="22"/>
    </row>
    <row r="39" spans="1:20">
      <c r="A39" s="44" t="s">
        <v>139</v>
      </c>
      <c r="B39" s="323">
        <v>13.438115620478804</v>
      </c>
      <c r="C39" s="865">
        <v>13.287940000000001</v>
      </c>
      <c r="D39" s="865">
        <v>12.717428999999999</v>
      </c>
      <c r="E39" s="865">
        <v>10.586627999999999</v>
      </c>
      <c r="F39" s="865">
        <v>11.976475000000001</v>
      </c>
      <c r="G39" s="865">
        <v>12.095157</v>
      </c>
      <c r="H39" s="866">
        <v>16.204771999999998</v>
      </c>
      <c r="I39" s="865">
        <v>13.635496</v>
      </c>
      <c r="J39" s="865">
        <v>14.80335</v>
      </c>
      <c r="K39" s="865">
        <v>13.368713</v>
      </c>
      <c r="L39" s="865">
        <v>19.181801</v>
      </c>
      <c r="M39" s="22"/>
      <c r="N39" s="16"/>
      <c r="O39" s="22"/>
      <c r="P39" s="22"/>
      <c r="Q39" s="22"/>
      <c r="R39" s="22"/>
      <c r="S39" s="22"/>
      <c r="T39" s="22"/>
    </row>
    <row r="40" spans="1:20">
      <c r="A40" s="44" t="s">
        <v>152</v>
      </c>
      <c r="B40" s="320">
        <v>14.146233495625104</v>
      </c>
      <c r="C40" s="864">
        <v>11.454905</v>
      </c>
      <c r="D40" s="865">
        <v>11.014948</v>
      </c>
      <c r="E40" s="865">
        <v>12.594689000000001</v>
      </c>
      <c r="F40" s="865">
        <v>10.939643</v>
      </c>
      <c r="G40" s="865">
        <v>17.084167000000001</v>
      </c>
      <c r="H40" s="866">
        <v>13.324322</v>
      </c>
      <c r="I40" s="865">
        <v>14.466452</v>
      </c>
      <c r="J40" s="865">
        <v>12.971538000000001</v>
      </c>
      <c r="K40" s="865">
        <v>14.578784000000001</v>
      </c>
      <c r="L40" s="865">
        <v>11.884625</v>
      </c>
      <c r="M40" s="22"/>
      <c r="N40" s="16"/>
      <c r="O40" s="22"/>
      <c r="P40" s="22"/>
      <c r="Q40" s="22"/>
      <c r="R40" s="22"/>
      <c r="S40" s="22"/>
      <c r="T40" s="22"/>
    </row>
    <row r="41" spans="1:20">
      <c r="A41" s="44" t="s">
        <v>147</v>
      </c>
      <c r="B41" s="323">
        <v>11.874215371911349</v>
      </c>
      <c r="C41" s="865">
        <v>10.382341</v>
      </c>
      <c r="D41" s="865">
        <v>12.480997</v>
      </c>
      <c r="E41" s="865">
        <v>14.903047000000001</v>
      </c>
      <c r="F41" s="865">
        <v>10.26319</v>
      </c>
      <c r="G41" s="865">
        <v>11.668768</v>
      </c>
      <c r="H41" s="866">
        <v>12.644462000000001</v>
      </c>
      <c r="I41" s="865">
        <v>15.24654</v>
      </c>
      <c r="J41" s="865">
        <v>11.160733</v>
      </c>
      <c r="K41" s="865">
        <v>12.265698</v>
      </c>
      <c r="L41" s="865">
        <v>10.444767000000001</v>
      </c>
      <c r="M41" s="22"/>
      <c r="N41" s="16"/>
      <c r="O41" s="22"/>
      <c r="P41" s="22"/>
      <c r="Q41" s="22"/>
      <c r="R41" s="22"/>
      <c r="S41" s="22"/>
      <c r="T41" s="22"/>
    </row>
    <row r="42" spans="1:20">
      <c r="A42" s="44" t="s">
        <v>144</v>
      </c>
      <c r="B42" s="323">
        <v>10.363114174374267</v>
      </c>
      <c r="C42" s="865">
        <v>9.2571960000000004</v>
      </c>
      <c r="D42" s="865">
        <v>8.9098430000000004</v>
      </c>
      <c r="E42" s="865">
        <v>7.5616199999999996</v>
      </c>
      <c r="F42" s="865">
        <v>10.935316</v>
      </c>
      <c r="G42" s="865">
        <v>10.690564</v>
      </c>
      <c r="H42" s="866">
        <v>11.678919</v>
      </c>
      <c r="I42" s="865">
        <v>10.760795</v>
      </c>
      <c r="J42" s="865">
        <v>9.5752970000000008</v>
      </c>
      <c r="K42" s="865">
        <v>12.453628999999999</v>
      </c>
      <c r="L42" s="865">
        <v>8.07484</v>
      </c>
      <c r="M42" s="22"/>
      <c r="N42" s="16"/>
      <c r="O42" s="22"/>
      <c r="P42" s="22"/>
      <c r="Q42" s="22"/>
      <c r="R42" s="22"/>
      <c r="S42" s="22"/>
      <c r="T42" s="22"/>
    </row>
    <row r="43" spans="1:20">
      <c r="A43" s="44" t="s">
        <v>149</v>
      </c>
      <c r="B43" s="323">
        <v>7.8824211196162643</v>
      </c>
      <c r="C43" s="865">
        <v>6.914479</v>
      </c>
      <c r="D43" s="865">
        <v>6.1064959999999999</v>
      </c>
      <c r="E43" s="865">
        <v>6.3679579999999998</v>
      </c>
      <c r="F43" s="865">
        <v>6.4016679999999999</v>
      </c>
      <c r="G43" s="865">
        <v>9.2622090000000004</v>
      </c>
      <c r="H43" s="866">
        <v>7.9685790000000001</v>
      </c>
      <c r="I43" s="865">
        <v>6.3646700000000003</v>
      </c>
      <c r="J43" s="865">
        <v>5.8594939999999998</v>
      </c>
      <c r="K43" s="865">
        <v>6.6378500000000003</v>
      </c>
      <c r="L43" s="865">
        <v>6.1225899999999998</v>
      </c>
      <c r="M43" s="22"/>
      <c r="N43" s="16"/>
      <c r="O43" s="22"/>
      <c r="P43" s="22"/>
      <c r="Q43" s="22"/>
      <c r="R43" s="22"/>
      <c r="S43" s="22"/>
      <c r="T43" s="22"/>
    </row>
    <row r="44" spans="1:20">
      <c r="A44" s="44" t="s">
        <v>155</v>
      </c>
      <c r="B44" s="323">
        <v>8.0424256866171699</v>
      </c>
      <c r="C44" s="865">
        <v>7.481941</v>
      </c>
      <c r="D44" s="865">
        <v>8.4723819999999996</v>
      </c>
      <c r="E44" s="865">
        <v>10.093631</v>
      </c>
      <c r="F44" s="865">
        <v>7.0195360000000004</v>
      </c>
      <c r="G44" s="865">
        <v>8.2940609999999992</v>
      </c>
      <c r="H44" s="866">
        <v>7.753647</v>
      </c>
      <c r="I44" s="865">
        <v>7.752453</v>
      </c>
      <c r="J44" s="865">
        <v>7.9859419999999997</v>
      </c>
      <c r="K44" s="865">
        <v>9.3521339999999995</v>
      </c>
      <c r="L44" s="865">
        <v>10.219633</v>
      </c>
      <c r="M44" s="22"/>
      <c r="N44" s="16"/>
      <c r="O44" s="22"/>
      <c r="P44" s="22"/>
      <c r="Q44" s="22"/>
      <c r="R44" s="22"/>
      <c r="S44" s="22"/>
      <c r="T44" s="22"/>
    </row>
    <row r="45" spans="1:20">
      <c r="A45" s="48" t="s">
        <v>148</v>
      </c>
      <c r="B45" s="320">
        <v>6.643845805935169</v>
      </c>
      <c r="C45" s="864">
        <v>7.7140529999999998</v>
      </c>
      <c r="D45" s="865">
        <v>8.0661159999999992</v>
      </c>
      <c r="E45" s="865">
        <v>5.4115760000000002</v>
      </c>
      <c r="F45" s="865">
        <v>7.857761</v>
      </c>
      <c r="G45" s="865">
        <v>5.6995360000000002</v>
      </c>
      <c r="H45" s="866">
        <v>7.17835</v>
      </c>
      <c r="I45" s="865">
        <v>4.6514670000000002</v>
      </c>
      <c r="J45" s="865">
        <v>6.5443119999999997</v>
      </c>
      <c r="K45" s="865">
        <v>3.8042769999999999</v>
      </c>
      <c r="L45" s="865">
        <v>8.18642</v>
      </c>
      <c r="M45" s="22"/>
      <c r="N45" s="16"/>
      <c r="O45" s="22"/>
      <c r="P45" s="22"/>
      <c r="Q45" s="22"/>
      <c r="R45" s="22"/>
      <c r="S45" s="22"/>
      <c r="T45" s="22"/>
    </row>
    <row r="46" spans="1:20">
      <c r="A46" s="44" t="s">
        <v>150</v>
      </c>
      <c r="B46" s="323">
        <v>6.3264319127797437</v>
      </c>
      <c r="C46" s="865">
        <v>4.7985340000000001</v>
      </c>
      <c r="D46" s="865">
        <v>5.5839639999999999</v>
      </c>
      <c r="E46" s="865">
        <v>4.889443</v>
      </c>
      <c r="F46" s="865">
        <v>5.7671910000000004</v>
      </c>
      <c r="G46" s="865">
        <v>7.4977600000000004</v>
      </c>
      <c r="H46" s="866">
        <v>5.8452440000000001</v>
      </c>
      <c r="I46" s="865">
        <v>6.5042059999999999</v>
      </c>
      <c r="J46" s="865">
        <v>4.6712689999999997</v>
      </c>
      <c r="K46" s="865">
        <v>4.7542739999999997</v>
      </c>
      <c r="L46" s="865">
        <v>10.497386000000001</v>
      </c>
      <c r="M46" s="22"/>
      <c r="N46" s="16"/>
      <c r="O46" s="22"/>
      <c r="P46" s="22"/>
      <c r="Q46" s="22"/>
      <c r="R46" s="22"/>
      <c r="S46" s="22"/>
      <c r="T46" s="7"/>
    </row>
    <row r="47" spans="1:20">
      <c r="A47" s="44" t="s">
        <v>151</v>
      </c>
      <c r="B47" s="323">
        <v>6.4540576204784665</v>
      </c>
      <c r="C47" s="865">
        <v>5.4277110000000004</v>
      </c>
      <c r="D47" s="865">
        <v>6.4183940000000002</v>
      </c>
      <c r="E47" s="865">
        <v>6.4564539999999999</v>
      </c>
      <c r="F47" s="865">
        <v>6.5098240000000001</v>
      </c>
      <c r="G47" s="865">
        <v>6.2341559999999996</v>
      </c>
      <c r="H47" s="866">
        <v>7.4966660000000003</v>
      </c>
      <c r="I47" s="865">
        <v>6.4950299999999999</v>
      </c>
      <c r="J47" s="865">
        <v>6.9187289999999999</v>
      </c>
      <c r="K47" s="865">
        <v>5.0370850000000003</v>
      </c>
      <c r="L47" s="865">
        <v>7.5339910000000003</v>
      </c>
      <c r="M47" s="22"/>
      <c r="N47" s="16"/>
      <c r="O47" s="22"/>
      <c r="P47" s="22"/>
      <c r="Q47" s="22"/>
      <c r="R47" s="22"/>
      <c r="S47" s="22"/>
      <c r="T47" s="7"/>
    </row>
    <row r="48" spans="1:20">
      <c r="A48" s="44" t="s">
        <v>154</v>
      </c>
      <c r="B48" s="323">
        <v>3.4624477705618828</v>
      </c>
      <c r="C48" s="865">
        <v>2.9992000000000001</v>
      </c>
      <c r="D48" s="865">
        <v>2.923279</v>
      </c>
      <c r="E48" s="865">
        <v>2.9184350000000001</v>
      </c>
      <c r="F48" s="865">
        <v>2.931918</v>
      </c>
      <c r="G48" s="865">
        <v>4.3772289999999998</v>
      </c>
      <c r="H48" s="866">
        <v>2.9120889999999999</v>
      </c>
      <c r="I48" s="865">
        <v>3.0686629999999999</v>
      </c>
      <c r="J48" s="865">
        <v>2.8703430000000001</v>
      </c>
      <c r="K48" s="136" t="s">
        <v>137</v>
      </c>
      <c r="L48" s="865">
        <v>1.9212130000000001</v>
      </c>
      <c r="M48" s="22"/>
      <c r="N48" s="16"/>
      <c r="O48" s="22"/>
      <c r="P48" s="22"/>
      <c r="Q48" s="22"/>
      <c r="R48" s="22"/>
      <c r="S48" s="22"/>
      <c r="T48" s="7"/>
    </row>
    <row r="49" spans="1:20">
      <c r="A49" s="44" t="s">
        <v>153</v>
      </c>
      <c r="B49" s="323">
        <v>2.7991843037059985</v>
      </c>
      <c r="C49" s="865">
        <v>3.4028939999999999</v>
      </c>
      <c r="D49" s="865">
        <v>2.5780979999999998</v>
      </c>
      <c r="E49" s="865">
        <v>1.8202020000000001</v>
      </c>
      <c r="F49" s="865">
        <v>2.4105910000000002</v>
      </c>
      <c r="G49" s="865">
        <v>2.7572070000000002</v>
      </c>
      <c r="H49" s="866">
        <v>2.6182859999999999</v>
      </c>
      <c r="I49" s="865">
        <v>2.5576460000000001</v>
      </c>
      <c r="J49" s="865">
        <v>4.4496859999999998</v>
      </c>
      <c r="K49" s="865">
        <v>3.1249720000000001</v>
      </c>
      <c r="L49" s="865">
        <v>2.7625660000000001</v>
      </c>
      <c r="M49" s="22"/>
      <c r="N49" s="16"/>
      <c r="O49" s="22"/>
      <c r="P49" s="22"/>
      <c r="Q49" s="22"/>
      <c r="R49" s="22"/>
      <c r="S49" s="22"/>
      <c r="T49" s="7"/>
    </row>
    <row r="50" spans="1:20">
      <c r="A50" s="44" t="s">
        <v>157</v>
      </c>
      <c r="B50" s="323">
        <v>2.548710838004097</v>
      </c>
      <c r="C50" s="865">
        <v>2.135564</v>
      </c>
      <c r="D50" s="865">
        <v>2.1917080000000002</v>
      </c>
      <c r="E50" s="865">
        <v>1.9560340000000001</v>
      </c>
      <c r="F50" s="865">
        <v>2.5826159999999998</v>
      </c>
      <c r="G50" s="865">
        <v>2.5896240000000001</v>
      </c>
      <c r="H50" s="866">
        <v>3.2661760000000002</v>
      </c>
      <c r="I50" s="865">
        <v>2.0642710000000002</v>
      </c>
      <c r="J50" s="865">
        <v>2.1984159999999999</v>
      </c>
      <c r="K50" s="136" t="s">
        <v>137</v>
      </c>
      <c r="L50" s="865">
        <v>2.626579</v>
      </c>
      <c r="M50" s="22"/>
      <c r="N50" s="16"/>
      <c r="O50" s="22"/>
      <c r="P50" s="22"/>
      <c r="Q50" s="22"/>
      <c r="R50" s="22"/>
      <c r="S50" s="22"/>
      <c r="T50" s="7"/>
    </row>
    <row r="51" spans="1:20">
      <c r="A51" s="22" t="s">
        <v>296</v>
      </c>
      <c r="B51" s="22"/>
      <c r="C51" s="22"/>
      <c r="D51" s="22"/>
      <c r="E51" s="22"/>
      <c r="F51" s="22"/>
      <c r="G51" s="22"/>
      <c r="H51" s="123"/>
      <c r="I51" s="22"/>
      <c r="J51" s="22"/>
      <c r="K51" s="22"/>
      <c r="L51" s="22"/>
      <c r="M51" s="22"/>
      <c r="N51" s="16"/>
      <c r="O51" s="22"/>
      <c r="P51" s="22"/>
      <c r="Q51" s="22"/>
      <c r="R51" s="22"/>
      <c r="S51" s="22"/>
      <c r="T51" s="7"/>
    </row>
    <row r="52" spans="1:20" ht="15" customHeight="1">
      <c r="A52" s="1016" t="s">
        <v>297</v>
      </c>
      <c r="B52" s="1016"/>
      <c r="C52" s="1016"/>
      <c r="D52" s="1016"/>
      <c r="E52" s="1016"/>
      <c r="F52" s="1016"/>
      <c r="G52" s="1016"/>
      <c r="H52" s="1016"/>
      <c r="I52" s="1016"/>
      <c r="J52" s="1016"/>
      <c r="K52" s="1016"/>
      <c r="L52" s="1016"/>
      <c r="M52" s="131"/>
      <c r="N52" s="16"/>
      <c r="O52" s="22"/>
      <c r="P52" s="22"/>
      <c r="Q52" s="22"/>
      <c r="R52" s="22"/>
      <c r="S52" s="22"/>
      <c r="T52" s="7"/>
    </row>
    <row r="53" spans="1:20" ht="13.5" customHeight="1">
      <c r="A53" s="1017" t="s">
        <v>298</v>
      </c>
      <c r="B53" s="1017"/>
      <c r="C53" s="1017"/>
      <c r="D53" s="1017"/>
      <c r="E53" s="1017"/>
      <c r="F53" s="1017"/>
      <c r="G53" s="1017"/>
      <c r="H53" s="1017"/>
      <c r="I53" s="1017"/>
      <c r="J53" s="1017"/>
      <c r="K53" s="1017"/>
      <c r="L53" s="1017"/>
      <c r="M53" s="844"/>
      <c r="N53" s="16"/>
      <c r="O53" s="22"/>
      <c r="P53" s="22"/>
      <c r="Q53" s="22"/>
      <c r="R53" s="22"/>
      <c r="S53" s="22"/>
      <c r="T53" s="7"/>
    </row>
    <row r="54" spans="1:20" ht="28.35" customHeight="1">
      <c r="A54" s="995" t="s">
        <v>173</v>
      </c>
      <c r="B54" s="995"/>
      <c r="C54" s="995"/>
      <c r="D54" s="995"/>
      <c r="E54" s="995"/>
      <c r="F54" s="995"/>
      <c r="G54" s="995"/>
      <c r="H54" s="995"/>
      <c r="I54" s="995"/>
      <c r="J54" s="995"/>
      <c r="K54" s="995"/>
      <c r="L54" s="995"/>
      <c r="M54" s="844"/>
      <c r="N54" s="16"/>
      <c r="O54" s="22"/>
      <c r="P54" s="22"/>
      <c r="Q54" s="22"/>
      <c r="R54" s="22"/>
      <c r="S54" s="22"/>
      <c r="T54" s="22"/>
    </row>
    <row r="55" spans="1:20">
      <c r="A55" s="23" t="s">
        <v>162</v>
      </c>
      <c r="B55" s="22"/>
      <c r="C55" s="22"/>
      <c r="D55" s="22"/>
      <c r="E55" s="22"/>
      <c r="F55" s="22"/>
      <c r="G55" s="22"/>
      <c r="H55" s="123"/>
      <c r="I55" s="22"/>
      <c r="J55" s="22"/>
      <c r="K55" s="22"/>
      <c r="L55" s="22"/>
      <c r="M55" s="22"/>
      <c r="N55" s="16"/>
      <c r="O55" s="22"/>
      <c r="P55" s="22"/>
      <c r="Q55" s="22"/>
      <c r="R55" s="22"/>
      <c r="S55" s="22"/>
      <c r="T55" s="22"/>
    </row>
    <row r="56" spans="1:20">
      <c r="A56" s="39" t="s">
        <v>174</v>
      </c>
      <c r="B56" s="22"/>
      <c r="C56" s="22"/>
      <c r="D56" s="22"/>
      <c r="E56" s="22"/>
      <c r="F56" s="22"/>
      <c r="G56" s="22"/>
      <c r="H56" s="123"/>
      <c r="I56" s="22"/>
      <c r="J56" s="22"/>
      <c r="K56" s="22"/>
      <c r="L56" s="22"/>
      <c r="M56" s="22"/>
      <c r="N56" s="16"/>
      <c r="O56" s="22"/>
      <c r="P56" s="22"/>
      <c r="Q56" s="22"/>
      <c r="R56" s="22"/>
      <c r="S56" s="22"/>
      <c r="T56" s="22"/>
    </row>
    <row r="58" spans="1:20" s="767" customFormat="1">
      <c r="A58" s="867"/>
      <c r="B58" s="868"/>
      <c r="C58" s="868"/>
      <c r="D58" s="868"/>
      <c r="E58" s="868"/>
      <c r="F58" s="868"/>
      <c r="G58" s="868"/>
      <c r="H58" s="869"/>
      <c r="I58" s="868"/>
      <c r="J58" s="868"/>
      <c r="K58" s="868"/>
      <c r="L58" s="868"/>
      <c r="M58" s="868"/>
      <c r="N58" s="16"/>
      <c r="O58" s="22"/>
      <c r="P58" s="22"/>
      <c r="Q58" s="22"/>
      <c r="R58" s="22"/>
      <c r="S58" s="22"/>
      <c r="T58" s="868"/>
    </row>
    <row r="59" spans="1:20" ht="14.4">
      <c r="A59" s="581" t="s">
        <v>126</v>
      </c>
      <c r="B59" s="22"/>
      <c r="C59" s="22"/>
      <c r="D59" s="22"/>
      <c r="E59" s="22"/>
      <c r="F59" s="22"/>
      <c r="G59" s="22"/>
      <c r="H59" s="123"/>
      <c r="I59" s="22"/>
      <c r="J59" s="22"/>
      <c r="K59" s="22"/>
      <c r="L59" s="22"/>
      <c r="M59" s="22"/>
      <c r="N59" s="16"/>
      <c r="O59" s="22"/>
      <c r="P59" s="22"/>
      <c r="Q59" s="22"/>
      <c r="R59" s="22"/>
      <c r="S59" s="22"/>
      <c r="T59" s="22"/>
    </row>
  </sheetData>
  <mergeCells count="4">
    <mergeCell ref="B4:L4"/>
    <mergeCell ref="A52:L52"/>
    <mergeCell ref="A53:L53"/>
    <mergeCell ref="A54:L54"/>
  </mergeCells>
  <hyperlinks>
    <hyperlink ref="A59" location="'Table of Contents'!A1" display="Return to Table of Contents" xr:uid="{9D223D08-661F-41DF-94EA-A770ED8EF488}"/>
  </hyperlinks>
  <pageMargins left="0.7" right="0.7" top="0.75" bottom="0.75" header="0.3" footer="0.3"/>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87FF1-FFAF-410C-9A53-7AAAE67BDAF5}">
  <sheetPr>
    <tabColor rgb="FFFFFF00"/>
  </sheetPr>
  <dimension ref="A1:X58"/>
  <sheetViews>
    <sheetView topLeftCell="A39" zoomScaleNormal="100" zoomScalePageLayoutView="90" workbookViewId="0">
      <selection activeCell="N18" sqref="N18"/>
    </sheetView>
  </sheetViews>
  <sheetFormatPr defaultColWidth="9.44140625" defaultRowHeight="14.4"/>
  <cols>
    <col min="1" max="1" width="28.5546875" style="22" bestFit="1" customWidth="1"/>
    <col min="2" max="7" width="8.5546875" style="22" customWidth="1"/>
    <col min="8" max="8" width="8.5546875" style="123" customWidth="1"/>
    <col min="9" max="11" width="8.5546875" style="22" customWidth="1"/>
    <col min="12" max="12" width="8.5546875" style="22" bestFit="1" customWidth="1"/>
    <col min="13" max="13" width="9.44140625" style="7"/>
    <col min="14" max="14" width="14.5546875" style="24" customWidth="1"/>
    <col min="15" max="15" width="16.109375" style="24" customWidth="1"/>
    <col min="16" max="17" width="9.44140625" style="24"/>
    <col min="18" max="18" width="10.88671875" style="24" customWidth="1"/>
    <col min="19" max="16384" width="9.44140625" style="22"/>
  </cols>
  <sheetData>
    <row r="1" spans="1:24">
      <c r="A1" s="127"/>
    </row>
    <row r="2" spans="1:24" s="21" customFormat="1" ht="17.100000000000001" customHeight="1">
      <c r="A2" s="21" t="s">
        <v>299</v>
      </c>
      <c r="M2" s="2"/>
      <c r="N2" s="15"/>
      <c r="O2" s="24"/>
      <c r="P2" s="24"/>
      <c r="Q2" s="24"/>
      <c r="R2" s="24"/>
    </row>
    <row r="3" spans="1:24" s="21" customFormat="1" ht="17.100000000000001" customHeight="1">
      <c r="M3" s="2"/>
      <c r="N3" s="24"/>
      <c r="O3" s="24"/>
      <c r="P3" s="24"/>
      <c r="Q3" s="24"/>
      <c r="R3" s="24"/>
    </row>
    <row r="4" spans="1:24" ht="15" customHeight="1">
      <c r="B4" s="870" t="s">
        <v>300</v>
      </c>
      <c r="C4" s="870" t="s">
        <v>265</v>
      </c>
      <c r="D4" s="870" t="s">
        <v>267</v>
      </c>
      <c r="E4" s="870" t="s">
        <v>269</v>
      </c>
      <c r="F4" s="870" t="s">
        <v>271</v>
      </c>
      <c r="G4" s="870" t="s">
        <v>273</v>
      </c>
      <c r="H4" s="870" t="s">
        <v>275</v>
      </c>
      <c r="I4" s="870" t="s">
        <v>277</v>
      </c>
      <c r="J4" s="870" t="s">
        <v>279</v>
      </c>
      <c r="K4" s="870" t="s">
        <v>281</v>
      </c>
      <c r="L4" s="870" t="s">
        <v>283</v>
      </c>
      <c r="N4" s="43"/>
    </row>
    <row r="5" spans="1:24">
      <c r="A5" s="896" t="s">
        <v>120</v>
      </c>
      <c r="B5" s="897"/>
      <c r="C5" s="897"/>
      <c r="D5" s="897"/>
      <c r="E5" s="897"/>
      <c r="F5" s="897"/>
      <c r="G5" s="897"/>
      <c r="H5" s="897"/>
      <c r="I5" s="897"/>
      <c r="J5" s="897"/>
      <c r="K5" s="897"/>
      <c r="L5" s="897"/>
      <c r="M5" s="130"/>
    </row>
    <row r="6" spans="1:24" ht="15.6">
      <c r="A6" s="28" t="s">
        <v>169</v>
      </c>
      <c r="B6" s="336">
        <v>131800</v>
      </c>
      <c r="C6" s="336">
        <v>17800</v>
      </c>
      <c r="D6" s="338">
        <v>12700</v>
      </c>
      <c r="E6" s="338">
        <v>3400</v>
      </c>
      <c r="F6" s="338">
        <v>4100</v>
      </c>
      <c r="G6" s="336">
        <v>49300</v>
      </c>
      <c r="H6" s="336">
        <v>34800</v>
      </c>
      <c r="I6" s="338">
        <v>3000</v>
      </c>
      <c r="J6" s="338">
        <v>3900</v>
      </c>
      <c r="K6" s="336">
        <v>600</v>
      </c>
      <c r="L6" s="338">
        <v>2200</v>
      </c>
      <c r="M6" s="117"/>
      <c r="N6" s="25"/>
      <c r="S6" s="130"/>
      <c r="T6" s="130"/>
      <c r="U6" s="130"/>
      <c r="V6" s="130"/>
      <c r="W6" s="130"/>
      <c r="X6" s="130"/>
    </row>
    <row r="7" spans="1:24">
      <c r="A7" s="334" t="s">
        <v>136</v>
      </c>
      <c r="B7" s="337">
        <v>30400</v>
      </c>
      <c r="C7" s="296">
        <v>4200</v>
      </c>
      <c r="D7" s="296">
        <v>3300</v>
      </c>
      <c r="E7" s="296">
        <v>780</v>
      </c>
      <c r="F7" s="296">
        <v>1000</v>
      </c>
      <c r="G7" s="296">
        <v>10800</v>
      </c>
      <c r="H7" s="337">
        <v>8100</v>
      </c>
      <c r="I7" s="296">
        <v>660</v>
      </c>
      <c r="J7" s="296">
        <v>810</v>
      </c>
      <c r="K7" s="337">
        <v>130</v>
      </c>
      <c r="L7" s="296">
        <v>510</v>
      </c>
      <c r="M7" s="121"/>
      <c r="N7" s="343"/>
      <c r="S7" s="130"/>
      <c r="T7" s="130"/>
      <c r="U7" s="130"/>
      <c r="V7" s="130"/>
      <c r="W7" s="130"/>
      <c r="X7" s="130"/>
    </row>
    <row r="8" spans="1:24">
      <c r="A8" s="334" t="s">
        <v>134</v>
      </c>
      <c r="B8" s="296">
        <v>15400</v>
      </c>
      <c r="C8" s="296">
        <v>1800</v>
      </c>
      <c r="D8" s="296">
        <v>1300</v>
      </c>
      <c r="E8" s="296">
        <v>370</v>
      </c>
      <c r="F8" s="296">
        <v>410</v>
      </c>
      <c r="G8" s="296">
        <v>4800</v>
      </c>
      <c r="H8" s="296">
        <v>5300</v>
      </c>
      <c r="I8" s="296">
        <v>450</v>
      </c>
      <c r="J8" s="296">
        <v>530</v>
      </c>
      <c r="K8" s="296">
        <v>85</v>
      </c>
      <c r="L8" s="296">
        <v>290</v>
      </c>
      <c r="M8" s="131"/>
      <c r="N8" s="25"/>
      <c r="S8" s="130"/>
      <c r="T8" s="130"/>
      <c r="U8" s="130"/>
      <c r="V8" s="130"/>
      <c r="W8" s="130"/>
      <c r="X8" s="130"/>
    </row>
    <row r="9" spans="1:24">
      <c r="A9" s="334" t="s">
        <v>138</v>
      </c>
      <c r="B9" s="337">
        <v>14700</v>
      </c>
      <c r="C9" s="296">
        <v>2100</v>
      </c>
      <c r="D9" s="296">
        <v>1300</v>
      </c>
      <c r="E9" s="296">
        <v>370</v>
      </c>
      <c r="F9" s="296">
        <v>450</v>
      </c>
      <c r="G9" s="296">
        <v>5100</v>
      </c>
      <c r="H9" s="337">
        <v>4100</v>
      </c>
      <c r="I9" s="296">
        <v>350</v>
      </c>
      <c r="J9" s="296">
        <v>440</v>
      </c>
      <c r="K9" s="337">
        <v>75</v>
      </c>
      <c r="L9" s="296">
        <v>380</v>
      </c>
      <c r="N9" s="11"/>
      <c r="S9" s="130"/>
      <c r="T9" s="130"/>
      <c r="U9" s="130"/>
      <c r="V9" s="130"/>
      <c r="W9" s="130"/>
      <c r="X9" s="130"/>
    </row>
    <row r="10" spans="1:24">
      <c r="A10" s="334" t="s">
        <v>139</v>
      </c>
      <c r="B10" s="296">
        <v>9500</v>
      </c>
      <c r="C10" s="296">
        <v>1400</v>
      </c>
      <c r="D10" s="296">
        <v>940</v>
      </c>
      <c r="E10" s="296">
        <v>290</v>
      </c>
      <c r="F10" s="296">
        <v>280</v>
      </c>
      <c r="G10" s="296">
        <v>3600</v>
      </c>
      <c r="H10" s="296">
        <v>2300</v>
      </c>
      <c r="I10" s="296">
        <v>230</v>
      </c>
      <c r="J10" s="296">
        <v>280</v>
      </c>
      <c r="K10" s="296">
        <v>40</v>
      </c>
      <c r="L10" s="296">
        <v>160</v>
      </c>
      <c r="N10" s="46"/>
      <c r="S10" s="130"/>
      <c r="T10" s="130"/>
      <c r="U10" s="130"/>
      <c r="V10" s="130"/>
      <c r="W10" s="130"/>
      <c r="X10" s="130"/>
    </row>
    <row r="11" spans="1:24">
      <c r="A11" s="334" t="s">
        <v>140</v>
      </c>
      <c r="B11" s="337">
        <v>6800</v>
      </c>
      <c r="C11" s="337">
        <v>800</v>
      </c>
      <c r="D11" s="296">
        <v>570</v>
      </c>
      <c r="E11" s="296">
        <v>160</v>
      </c>
      <c r="F11" s="296">
        <v>190</v>
      </c>
      <c r="G11" s="296">
        <v>2800</v>
      </c>
      <c r="H11" s="337">
        <v>1850</v>
      </c>
      <c r="I11" s="296">
        <v>140</v>
      </c>
      <c r="J11" s="296">
        <v>180</v>
      </c>
      <c r="K11" s="296">
        <v>25</v>
      </c>
      <c r="L11" s="296">
        <v>110</v>
      </c>
      <c r="N11" s="25"/>
      <c r="S11" s="130"/>
      <c r="T11" s="130"/>
      <c r="U11" s="130"/>
      <c r="V11" s="130"/>
      <c r="W11" s="130"/>
      <c r="X11" s="130"/>
    </row>
    <row r="12" spans="1:24">
      <c r="A12" s="334" t="s">
        <v>141</v>
      </c>
      <c r="B12" s="296">
        <v>6100</v>
      </c>
      <c r="C12" s="296">
        <v>800</v>
      </c>
      <c r="D12" s="296">
        <v>660</v>
      </c>
      <c r="E12" s="296">
        <v>120</v>
      </c>
      <c r="F12" s="296">
        <v>240</v>
      </c>
      <c r="G12" s="296">
        <v>2600</v>
      </c>
      <c r="H12" s="296">
        <v>1200</v>
      </c>
      <c r="I12" s="296">
        <v>110</v>
      </c>
      <c r="J12" s="296">
        <v>250</v>
      </c>
      <c r="K12" s="296">
        <v>40</v>
      </c>
      <c r="L12" s="296">
        <v>80</v>
      </c>
      <c r="N12" s="25"/>
      <c r="S12" s="130"/>
      <c r="T12" s="130"/>
      <c r="U12" s="130"/>
      <c r="V12" s="130"/>
      <c r="W12" s="130"/>
      <c r="X12" s="130"/>
    </row>
    <row r="13" spans="1:24">
      <c r="A13" s="334" t="s">
        <v>142</v>
      </c>
      <c r="B13" s="296">
        <v>6000</v>
      </c>
      <c r="C13" s="451">
        <v>760</v>
      </c>
      <c r="D13" s="296">
        <v>620</v>
      </c>
      <c r="E13" s="296">
        <v>190</v>
      </c>
      <c r="F13" s="296">
        <v>200</v>
      </c>
      <c r="G13" s="296">
        <v>2200</v>
      </c>
      <c r="H13" s="296">
        <v>1550</v>
      </c>
      <c r="I13" s="296">
        <v>140</v>
      </c>
      <c r="J13" s="296">
        <v>210</v>
      </c>
      <c r="K13" s="296">
        <v>25</v>
      </c>
      <c r="L13" s="296">
        <v>120</v>
      </c>
      <c r="N13" s="25"/>
      <c r="S13" s="130"/>
      <c r="T13" s="130"/>
      <c r="U13" s="130"/>
      <c r="V13" s="130"/>
      <c r="W13" s="130"/>
      <c r="X13" s="130"/>
    </row>
    <row r="14" spans="1:24">
      <c r="A14" s="334" t="s">
        <v>144</v>
      </c>
      <c r="B14" s="337">
        <v>5800</v>
      </c>
      <c r="C14" s="451">
        <v>890</v>
      </c>
      <c r="D14" s="296">
        <v>470</v>
      </c>
      <c r="E14" s="296">
        <v>130</v>
      </c>
      <c r="F14" s="296">
        <v>180</v>
      </c>
      <c r="G14" s="337">
        <v>2200</v>
      </c>
      <c r="H14" s="337">
        <v>1500</v>
      </c>
      <c r="I14" s="296">
        <v>130</v>
      </c>
      <c r="J14" s="296">
        <v>160</v>
      </c>
      <c r="K14" s="296">
        <v>30</v>
      </c>
      <c r="L14" s="296">
        <v>100</v>
      </c>
      <c r="N14" s="25"/>
      <c r="S14" s="130"/>
      <c r="T14" s="130"/>
      <c r="U14" s="130"/>
      <c r="V14" s="130"/>
      <c r="W14" s="130"/>
      <c r="X14" s="130"/>
    </row>
    <row r="15" spans="1:24">
      <c r="A15" s="334" t="s">
        <v>147</v>
      </c>
      <c r="B15" s="337">
        <v>4200</v>
      </c>
      <c r="C15" s="451">
        <v>570</v>
      </c>
      <c r="D15" s="296">
        <v>420</v>
      </c>
      <c r="E15" s="296">
        <v>150</v>
      </c>
      <c r="F15" s="296">
        <v>110</v>
      </c>
      <c r="G15" s="337">
        <v>1650</v>
      </c>
      <c r="H15" s="337">
        <v>1000</v>
      </c>
      <c r="I15" s="296">
        <v>120</v>
      </c>
      <c r="J15" s="296">
        <v>110</v>
      </c>
      <c r="K15" s="296">
        <v>15</v>
      </c>
      <c r="L15" s="296">
        <v>40</v>
      </c>
      <c r="N15" s="25"/>
      <c r="S15" s="130"/>
      <c r="T15" s="130"/>
      <c r="U15" s="130"/>
      <c r="V15" s="130"/>
      <c r="W15" s="130"/>
      <c r="X15" s="130"/>
    </row>
    <row r="16" spans="1:24">
      <c r="A16" s="334" t="s">
        <v>145</v>
      </c>
      <c r="B16" s="296">
        <v>3800</v>
      </c>
      <c r="C16" s="451">
        <v>630</v>
      </c>
      <c r="D16" s="296">
        <v>360</v>
      </c>
      <c r="E16" s="296">
        <v>110</v>
      </c>
      <c r="F16" s="296">
        <v>120</v>
      </c>
      <c r="G16" s="296">
        <v>1400</v>
      </c>
      <c r="H16" s="296">
        <v>920</v>
      </c>
      <c r="I16" s="296">
        <v>100</v>
      </c>
      <c r="J16" s="296">
        <v>110</v>
      </c>
      <c r="K16" s="296">
        <v>15</v>
      </c>
      <c r="L16" s="296">
        <v>40</v>
      </c>
      <c r="N16" s="25"/>
      <c r="S16" s="130"/>
      <c r="T16" s="130"/>
      <c r="U16" s="130"/>
      <c r="V16" s="130"/>
      <c r="W16" s="130"/>
      <c r="X16" s="130"/>
    </row>
    <row r="17" spans="1:24">
      <c r="A17" s="335" t="s">
        <v>148</v>
      </c>
      <c r="B17" s="296">
        <v>3300</v>
      </c>
      <c r="C17" s="451">
        <v>640</v>
      </c>
      <c r="D17" s="296">
        <v>350</v>
      </c>
      <c r="E17" s="296">
        <v>80</v>
      </c>
      <c r="F17" s="296">
        <v>110</v>
      </c>
      <c r="G17" s="296">
        <v>1100</v>
      </c>
      <c r="H17" s="296">
        <v>770</v>
      </c>
      <c r="I17" s="296">
        <v>50</v>
      </c>
      <c r="J17" s="296">
        <v>100</v>
      </c>
      <c r="K17" s="296">
        <v>10</v>
      </c>
      <c r="L17" s="296">
        <v>35</v>
      </c>
      <c r="N17" s="25"/>
      <c r="S17" s="130"/>
      <c r="T17" s="130"/>
      <c r="U17" s="130"/>
      <c r="V17" s="130"/>
      <c r="W17" s="130"/>
      <c r="X17" s="130"/>
    </row>
    <row r="18" spans="1:24">
      <c r="A18" s="334" t="s">
        <v>150</v>
      </c>
      <c r="B18" s="296">
        <v>2700</v>
      </c>
      <c r="C18" s="451">
        <v>290</v>
      </c>
      <c r="D18" s="296">
        <v>250</v>
      </c>
      <c r="E18" s="296">
        <v>75</v>
      </c>
      <c r="F18" s="296">
        <v>85</v>
      </c>
      <c r="G18" s="296">
        <v>1200</v>
      </c>
      <c r="H18" s="296">
        <v>560</v>
      </c>
      <c r="I18" s="296">
        <v>60</v>
      </c>
      <c r="J18" s="296">
        <v>60</v>
      </c>
      <c r="K18" s="296">
        <v>15</v>
      </c>
      <c r="L18" s="296">
        <v>50</v>
      </c>
      <c r="N18" s="25"/>
      <c r="S18" s="130"/>
      <c r="T18" s="130"/>
      <c r="U18" s="130"/>
      <c r="V18" s="130"/>
      <c r="W18" s="130"/>
      <c r="X18" s="130"/>
    </row>
    <row r="19" spans="1:24">
      <c r="A19" s="334" t="s">
        <v>149</v>
      </c>
      <c r="B19" s="296">
        <v>2500</v>
      </c>
      <c r="C19" s="451">
        <v>340</v>
      </c>
      <c r="D19" s="296">
        <v>220</v>
      </c>
      <c r="E19" s="296">
        <v>65</v>
      </c>
      <c r="F19" s="296">
        <v>85</v>
      </c>
      <c r="G19" s="296">
        <v>1000</v>
      </c>
      <c r="H19" s="296">
        <v>640</v>
      </c>
      <c r="I19" s="296">
        <v>45</v>
      </c>
      <c r="J19" s="296">
        <v>55</v>
      </c>
      <c r="K19" s="296">
        <v>10</v>
      </c>
      <c r="L19" s="296">
        <v>25</v>
      </c>
      <c r="N19" s="25"/>
      <c r="S19" s="130"/>
      <c r="T19" s="130"/>
      <c r="U19" s="130"/>
      <c r="V19" s="130"/>
      <c r="W19" s="130"/>
      <c r="X19" s="130"/>
    </row>
    <row r="20" spans="1:24">
      <c r="A20" s="334" t="s">
        <v>153</v>
      </c>
      <c r="B20" s="337">
        <v>2100</v>
      </c>
      <c r="C20" s="652">
        <v>380</v>
      </c>
      <c r="D20" s="296">
        <v>220</v>
      </c>
      <c r="E20" s="296">
        <v>70</v>
      </c>
      <c r="F20" s="296">
        <v>65</v>
      </c>
      <c r="G20" s="296">
        <v>750</v>
      </c>
      <c r="H20" s="337">
        <v>420</v>
      </c>
      <c r="I20" s="296">
        <v>50</v>
      </c>
      <c r="J20" s="296">
        <v>100</v>
      </c>
      <c r="K20" s="296">
        <v>10</v>
      </c>
      <c r="L20" s="296">
        <v>45</v>
      </c>
      <c r="N20" s="25"/>
      <c r="S20" s="130"/>
      <c r="T20" s="130"/>
      <c r="U20" s="130"/>
      <c r="V20" s="130"/>
      <c r="W20" s="130"/>
      <c r="X20" s="130"/>
    </row>
    <row r="21" spans="1:24">
      <c r="A21" s="334" t="s">
        <v>146</v>
      </c>
      <c r="B21" s="296">
        <v>2000</v>
      </c>
      <c r="C21" s="451">
        <v>160</v>
      </c>
      <c r="D21" s="296">
        <v>230</v>
      </c>
      <c r="E21" s="296">
        <v>45</v>
      </c>
      <c r="F21" s="296">
        <v>65</v>
      </c>
      <c r="G21" s="296">
        <v>950</v>
      </c>
      <c r="H21" s="296">
        <v>450</v>
      </c>
      <c r="I21" s="296">
        <v>35</v>
      </c>
      <c r="J21" s="296">
        <v>40</v>
      </c>
      <c r="K21" s="296">
        <v>5</v>
      </c>
      <c r="L21" s="296">
        <v>30</v>
      </c>
      <c r="N21" s="25"/>
      <c r="S21" s="130"/>
      <c r="T21" s="130"/>
      <c r="U21" s="130"/>
      <c r="V21" s="130"/>
      <c r="W21" s="130"/>
      <c r="X21" s="130"/>
    </row>
    <row r="22" spans="1:24">
      <c r="A22" s="334" t="s">
        <v>151</v>
      </c>
      <c r="B22" s="296">
        <v>1950</v>
      </c>
      <c r="C22" s="451">
        <v>280</v>
      </c>
      <c r="D22" s="296">
        <v>210</v>
      </c>
      <c r="E22" s="296">
        <v>55</v>
      </c>
      <c r="F22" s="296">
        <v>60</v>
      </c>
      <c r="G22" s="296">
        <v>710</v>
      </c>
      <c r="H22" s="296">
        <v>480</v>
      </c>
      <c r="I22" s="296">
        <v>45</v>
      </c>
      <c r="J22" s="296">
        <v>55</v>
      </c>
      <c r="K22" s="296">
        <v>10</v>
      </c>
      <c r="L22" s="296">
        <v>30</v>
      </c>
      <c r="N22" s="25"/>
      <c r="S22" s="130"/>
      <c r="T22" s="130"/>
      <c r="U22" s="130"/>
      <c r="V22" s="130"/>
      <c r="W22" s="130"/>
      <c r="X22" s="130"/>
    </row>
    <row r="23" spans="1:24">
      <c r="A23" s="334" t="s">
        <v>156</v>
      </c>
      <c r="B23" s="296">
        <v>1300</v>
      </c>
      <c r="C23" s="296">
        <v>180</v>
      </c>
      <c r="D23" s="296">
        <v>160</v>
      </c>
      <c r="E23" s="296">
        <v>35</v>
      </c>
      <c r="F23" s="296">
        <v>45</v>
      </c>
      <c r="G23" s="296">
        <v>570</v>
      </c>
      <c r="H23" s="296">
        <v>270</v>
      </c>
      <c r="I23" s="296">
        <v>25</v>
      </c>
      <c r="J23" s="296">
        <v>30</v>
      </c>
      <c r="K23" s="296">
        <v>5</v>
      </c>
      <c r="L23" s="296">
        <v>10</v>
      </c>
      <c r="N23" s="25"/>
      <c r="S23" s="130"/>
      <c r="T23" s="130"/>
      <c r="U23" s="130"/>
      <c r="V23" s="130"/>
      <c r="W23" s="130"/>
      <c r="X23" s="130"/>
    </row>
    <row r="24" spans="1:24">
      <c r="A24" s="334" t="s">
        <v>154</v>
      </c>
      <c r="B24" s="296">
        <v>950</v>
      </c>
      <c r="C24" s="296">
        <v>120</v>
      </c>
      <c r="D24" s="296">
        <v>95</v>
      </c>
      <c r="E24" s="296">
        <v>20</v>
      </c>
      <c r="F24" s="296">
        <v>30</v>
      </c>
      <c r="G24" s="296">
        <v>420</v>
      </c>
      <c r="H24" s="296">
        <v>200</v>
      </c>
      <c r="I24" s="296">
        <v>15</v>
      </c>
      <c r="J24" s="296">
        <v>20</v>
      </c>
      <c r="K24" s="296">
        <v>5</v>
      </c>
      <c r="L24" s="296">
        <v>10</v>
      </c>
      <c r="N24" s="25"/>
      <c r="S24" s="130"/>
      <c r="T24" s="130"/>
      <c r="U24" s="130"/>
      <c r="V24" s="130"/>
      <c r="W24" s="130"/>
      <c r="X24" s="130"/>
    </row>
    <row r="25" spans="1:24">
      <c r="A25" s="334" t="s">
        <v>157</v>
      </c>
      <c r="B25" s="296">
        <v>650</v>
      </c>
      <c r="C25" s="296">
        <v>75</v>
      </c>
      <c r="D25" s="296">
        <v>70</v>
      </c>
      <c r="E25" s="296">
        <v>15</v>
      </c>
      <c r="F25" s="296">
        <v>25</v>
      </c>
      <c r="G25" s="296">
        <v>250</v>
      </c>
      <c r="H25" s="296">
        <v>170</v>
      </c>
      <c r="I25" s="296">
        <v>15</v>
      </c>
      <c r="J25" s="296">
        <v>20</v>
      </c>
      <c r="K25" s="296">
        <v>5</v>
      </c>
      <c r="L25" s="296">
        <v>10</v>
      </c>
      <c r="N25" s="25"/>
      <c r="S25" s="130"/>
      <c r="T25" s="130"/>
      <c r="U25" s="130"/>
      <c r="V25" s="130"/>
      <c r="W25" s="130"/>
      <c r="X25" s="130"/>
    </row>
    <row r="26" spans="1:24">
      <c r="A26" s="334" t="s">
        <v>135</v>
      </c>
      <c r="B26" s="296">
        <v>290</v>
      </c>
      <c r="C26" s="296">
        <v>35</v>
      </c>
      <c r="D26" s="296">
        <v>20</v>
      </c>
      <c r="E26" s="296">
        <v>5</v>
      </c>
      <c r="F26" s="296">
        <v>5</v>
      </c>
      <c r="G26" s="296">
        <v>120</v>
      </c>
      <c r="H26" s="296">
        <v>85</v>
      </c>
      <c r="I26" s="296">
        <v>5</v>
      </c>
      <c r="J26" s="296">
        <v>10</v>
      </c>
      <c r="K26" s="136" t="s">
        <v>137</v>
      </c>
      <c r="L26" s="296">
        <v>5</v>
      </c>
      <c r="N26" s="25"/>
      <c r="S26" s="130"/>
      <c r="T26" s="130"/>
      <c r="U26" s="130"/>
      <c r="V26" s="130"/>
      <c r="W26" s="130"/>
      <c r="X26" s="130"/>
    </row>
    <row r="27" spans="1:24" ht="16.95" customHeight="1">
      <c r="A27" s="898" t="s">
        <v>121</v>
      </c>
      <c r="B27" s="899"/>
      <c r="C27" s="899"/>
      <c r="D27" s="899"/>
      <c r="E27" s="899"/>
      <c r="F27" s="899"/>
      <c r="G27" s="899"/>
      <c r="H27" s="899"/>
      <c r="I27" s="899"/>
      <c r="J27" s="899"/>
      <c r="K27" s="899"/>
      <c r="L27" s="899"/>
      <c r="N27" s="25"/>
      <c r="S27" s="130"/>
      <c r="T27" s="130"/>
      <c r="U27" s="130"/>
      <c r="V27" s="130"/>
      <c r="W27" s="130"/>
      <c r="X27" s="130"/>
    </row>
    <row r="28" spans="1:24" ht="15.6">
      <c r="A28" s="132" t="s">
        <v>169</v>
      </c>
      <c r="B28" s="321">
        <v>122900</v>
      </c>
      <c r="C28" s="321">
        <v>15500</v>
      </c>
      <c r="D28" s="338">
        <v>11900</v>
      </c>
      <c r="E28" s="338">
        <v>3100</v>
      </c>
      <c r="F28" s="338">
        <v>3700</v>
      </c>
      <c r="G28" s="338">
        <v>47800</v>
      </c>
      <c r="H28" s="336">
        <v>31800</v>
      </c>
      <c r="I28" s="338">
        <v>2600</v>
      </c>
      <c r="J28" s="321">
        <v>3700</v>
      </c>
      <c r="K28" s="321">
        <v>520</v>
      </c>
      <c r="L28" s="338">
        <v>2100</v>
      </c>
      <c r="M28" s="117"/>
      <c r="N28" s="342"/>
      <c r="S28" s="130"/>
      <c r="T28" s="130"/>
      <c r="U28" s="130"/>
      <c r="V28" s="130"/>
      <c r="W28" s="130"/>
      <c r="X28" s="130"/>
    </row>
    <row r="29" spans="1:24">
      <c r="A29" s="44" t="s">
        <v>135</v>
      </c>
      <c r="B29" s="322">
        <v>31600</v>
      </c>
      <c r="C29" s="322">
        <v>4200</v>
      </c>
      <c r="D29" s="296">
        <v>3500</v>
      </c>
      <c r="E29" s="296">
        <v>790</v>
      </c>
      <c r="F29" s="296">
        <v>910</v>
      </c>
      <c r="G29" s="296">
        <v>12000</v>
      </c>
      <c r="H29" s="337">
        <v>8200</v>
      </c>
      <c r="I29" s="296">
        <v>620</v>
      </c>
      <c r="J29" s="296">
        <v>830</v>
      </c>
      <c r="K29" s="296">
        <v>140</v>
      </c>
      <c r="L29" s="296">
        <v>510</v>
      </c>
      <c r="S29" s="130"/>
      <c r="T29" s="130"/>
      <c r="U29" s="130"/>
      <c r="V29" s="130"/>
      <c r="W29" s="130"/>
      <c r="X29" s="130"/>
    </row>
    <row r="30" spans="1:24">
      <c r="A30" s="44" t="s">
        <v>134</v>
      </c>
      <c r="B30" s="296">
        <v>17500</v>
      </c>
      <c r="C30" s="296">
        <v>2100</v>
      </c>
      <c r="D30" s="296">
        <v>1450</v>
      </c>
      <c r="E30" s="296">
        <v>510</v>
      </c>
      <c r="F30" s="296">
        <v>520</v>
      </c>
      <c r="G30" s="296">
        <v>5700</v>
      </c>
      <c r="H30" s="296">
        <v>5700</v>
      </c>
      <c r="I30" s="296">
        <v>430</v>
      </c>
      <c r="J30" s="296">
        <v>630</v>
      </c>
      <c r="K30" s="296">
        <v>75</v>
      </c>
      <c r="L30" s="296">
        <v>330</v>
      </c>
      <c r="N30" s="7"/>
      <c r="S30" s="130"/>
      <c r="T30" s="130"/>
      <c r="U30" s="130"/>
      <c r="V30" s="130"/>
      <c r="W30" s="130"/>
      <c r="X30" s="130"/>
    </row>
    <row r="31" spans="1:24">
      <c r="A31" s="44" t="s">
        <v>138</v>
      </c>
      <c r="B31" s="322">
        <v>11700</v>
      </c>
      <c r="C31" s="296">
        <v>1750</v>
      </c>
      <c r="D31" s="296">
        <v>1050</v>
      </c>
      <c r="E31" s="296">
        <v>260</v>
      </c>
      <c r="F31" s="296">
        <v>380</v>
      </c>
      <c r="G31" s="296">
        <v>3900</v>
      </c>
      <c r="H31" s="337">
        <v>3200</v>
      </c>
      <c r="I31" s="296">
        <v>290</v>
      </c>
      <c r="J31" s="322">
        <v>450</v>
      </c>
      <c r="K31" s="296">
        <v>60</v>
      </c>
      <c r="L31" s="296">
        <v>250</v>
      </c>
      <c r="N31" s="7"/>
      <c r="S31" s="130"/>
      <c r="T31" s="130"/>
      <c r="U31" s="130"/>
      <c r="V31" s="130"/>
      <c r="W31" s="130"/>
      <c r="X31" s="130"/>
    </row>
    <row r="32" spans="1:24">
      <c r="A32" s="44" t="s">
        <v>143</v>
      </c>
      <c r="B32" s="296">
        <v>8600</v>
      </c>
      <c r="C32" s="296">
        <v>1000</v>
      </c>
      <c r="D32" s="296">
        <v>840</v>
      </c>
      <c r="E32" s="296">
        <v>250</v>
      </c>
      <c r="F32" s="296">
        <v>350</v>
      </c>
      <c r="G32" s="296">
        <v>3800</v>
      </c>
      <c r="H32" s="296">
        <v>1750</v>
      </c>
      <c r="I32" s="296">
        <v>180</v>
      </c>
      <c r="J32" s="296">
        <v>230</v>
      </c>
      <c r="K32" s="296">
        <v>35</v>
      </c>
      <c r="L32" s="296">
        <v>160</v>
      </c>
      <c r="N32" s="7"/>
      <c r="S32" s="130"/>
      <c r="T32" s="130"/>
      <c r="U32" s="130"/>
      <c r="V32" s="130"/>
      <c r="W32" s="130"/>
      <c r="X32" s="130"/>
    </row>
    <row r="33" spans="1:24">
      <c r="A33" s="44" t="s">
        <v>140</v>
      </c>
      <c r="B33" s="322">
        <v>5200</v>
      </c>
      <c r="C33" s="322">
        <v>590</v>
      </c>
      <c r="D33" s="296">
        <v>430</v>
      </c>
      <c r="E33" s="296">
        <v>140</v>
      </c>
      <c r="F33" s="296">
        <v>150</v>
      </c>
      <c r="G33" s="296">
        <v>2200</v>
      </c>
      <c r="H33" s="337">
        <v>1350</v>
      </c>
      <c r="I33" s="296">
        <v>120</v>
      </c>
      <c r="J33" s="296">
        <v>150</v>
      </c>
      <c r="K33" s="322">
        <v>20</v>
      </c>
      <c r="L33" s="296">
        <v>80</v>
      </c>
      <c r="S33" s="130"/>
      <c r="T33" s="130"/>
      <c r="U33" s="130"/>
      <c r="V33" s="130"/>
      <c r="W33" s="130"/>
      <c r="X33" s="130"/>
    </row>
    <row r="34" spans="1:24">
      <c r="A34" s="44" t="s">
        <v>146</v>
      </c>
      <c r="B34" s="296">
        <v>4900</v>
      </c>
      <c r="C34" s="296">
        <v>390</v>
      </c>
      <c r="D34" s="296">
        <v>490</v>
      </c>
      <c r="E34" s="296">
        <v>95</v>
      </c>
      <c r="F34" s="296">
        <v>110</v>
      </c>
      <c r="G34" s="296">
        <v>2200</v>
      </c>
      <c r="H34" s="296">
        <v>1300</v>
      </c>
      <c r="I34" s="296">
        <v>80</v>
      </c>
      <c r="J34" s="296">
        <v>95</v>
      </c>
      <c r="K34" s="296">
        <v>10</v>
      </c>
      <c r="L34" s="296">
        <v>95</v>
      </c>
      <c r="N34" s="120"/>
      <c r="S34" s="130"/>
      <c r="T34" s="130"/>
      <c r="U34" s="130"/>
      <c r="V34" s="130"/>
      <c r="W34" s="130"/>
      <c r="X34" s="130"/>
    </row>
    <row r="35" spans="1:24">
      <c r="A35" s="44" t="s">
        <v>141</v>
      </c>
      <c r="B35" s="296">
        <v>4700</v>
      </c>
      <c r="C35" s="451">
        <v>540</v>
      </c>
      <c r="D35" s="296">
        <v>550</v>
      </c>
      <c r="E35" s="296">
        <v>100</v>
      </c>
      <c r="F35" s="296">
        <v>160</v>
      </c>
      <c r="G35" s="296">
        <v>2000</v>
      </c>
      <c r="H35" s="296">
        <v>900</v>
      </c>
      <c r="I35" s="296">
        <v>100</v>
      </c>
      <c r="J35" s="296">
        <v>210</v>
      </c>
      <c r="K35" s="296">
        <v>35</v>
      </c>
      <c r="L35" s="296">
        <v>65</v>
      </c>
      <c r="S35" s="130"/>
      <c r="T35" s="130"/>
      <c r="U35" s="130"/>
      <c r="V35" s="130"/>
      <c r="W35" s="130"/>
      <c r="X35" s="130"/>
    </row>
    <row r="36" spans="1:24">
      <c r="A36" s="44" t="s">
        <v>145</v>
      </c>
      <c r="B36" s="296">
        <v>3400</v>
      </c>
      <c r="C36" s="451">
        <v>500</v>
      </c>
      <c r="D36" s="296">
        <v>330</v>
      </c>
      <c r="E36" s="296">
        <v>85</v>
      </c>
      <c r="F36" s="296">
        <v>110</v>
      </c>
      <c r="G36" s="296">
        <v>1250</v>
      </c>
      <c r="H36" s="296">
        <v>880</v>
      </c>
      <c r="I36" s="296">
        <v>80</v>
      </c>
      <c r="J36" s="296">
        <v>95</v>
      </c>
      <c r="K36" s="296">
        <v>15</v>
      </c>
      <c r="L36" s="296">
        <v>45</v>
      </c>
      <c r="S36" s="130"/>
      <c r="T36" s="130"/>
      <c r="U36" s="130"/>
      <c r="V36" s="130"/>
      <c r="W36" s="130"/>
      <c r="X36" s="130"/>
    </row>
    <row r="37" spans="1:24">
      <c r="A37" s="44" t="s">
        <v>142</v>
      </c>
      <c r="B37" s="296">
        <v>3100</v>
      </c>
      <c r="C37" s="451">
        <v>380</v>
      </c>
      <c r="D37" s="296">
        <v>280</v>
      </c>
      <c r="E37" s="296">
        <v>85</v>
      </c>
      <c r="F37" s="296">
        <v>95</v>
      </c>
      <c r="G37" s="296">
        <v>1150</v>
      </c>
      <c r="H37" s="296">
        <v>810</v>
      </c>
      <c r="I37" s="296">
        <v>85</v>
      </c>
      <c r="J37" s="296">
        <v>130</v>
      </c>
      <c r="K37" s="296">
        <v>15</v>
      </c>
      <c r="L37" s="296">
        <v>60</v>
      </c>
      <c r="S37" s="130"/>
      <c r="T37" s="130"/>
      <c r="U37" s="130"/>
      <c r="V37" s="130"/>
      <c r="W37" s="130"/>
      <c r="X37" s="130"/>
    </row>
    <row r="38" spans="1:24">
      <c r="A38" s="44" t="s">
        <v>139</v>
      </c>
      <c r="B38" s="296">
        <v>3100</v>
      </c>
      <c r="C38" s="451">
        <v>440</v>
      </c>
      <c r="D38" s="296">
        <v>280</v>
      </c>
      <c r="E38" s="296">
        <v>65</v>
      </c>
      <c r="F38" s="296">
        <v>85</v>
      </c>
      <c r="G38" s="296">
        <v>1100</v>
      </c>
      <c r="H38" s="296">
        <v>870</v>
      </c>
      <c r="I38" s="296">
        <v>75</v>
      </c>
      <c r="J38" s="296">
        <v>100</v>
      </c>
      <c r="K38" s="296">
        <v>15</v>
      </c>
      <c r="L38" s="296">
        <v>70</v>
      </c>
      <c r="S38" s="130"/>
      <c r="T38" s="130"/>
      <c r="U38" s="130"/>
      <c r="V38" s="130"/>
      <c r="W38" s="130"/>
      <c r="X38" s="130"/>
    </row>
    <row r="39" spans="1:24">
      <c r="A39" s="44" t="s">
        <v>152</v>
      </c>
      <c r="B39" s="322">
        <v>3100</v>
      </c>
      <c r="C39" s="653">
        <v>360</v>
      </c>
      <c r="D39" s="296">
        <v>240</v>
      </c>
      <c r="E39" s="296">
        <v>75</v>
      </c>
      <c r="F39" s="451">
        <v>75</v>
      </c>
      <c r="G39" s="296">
        <v>1450</v>
      </c>
      <c r="H39" s="337">
        <v>680</v>
      </c>
      <c r="I39" s="296">
        <v>75</v>
      </c>
      <c r="J39" s="296">
        <v>85</v>
      </c>
      <c r="K39" s="296">
        <v>15</v>
      </c>
      <c r="L39" s="296">
        <v>40</v>
      </c>
      <c r="S39" s="130"/>
      <c r="T39" s="130"/>
      <c r="U39" s="130"/>
      <c r="V39" s="130"/>
      <c r="W39" s="130"/>
      <c r="X39" s="130"/>
    </row>
    <row r="40" spans="1:24">
      <c r="A40" s="44" t="s">
        <v>147</v>
      </c>
      <c r="B40" s="296">
        <v>2700</v>
      </c>
      <c r="C40" s="451">
        <v>330</v>
      </c>
      <c r="D40" s="296">
        <v>280</v>
      </c>
      <c r="E40" s="296">
        <v>90</v>
      </c>
      <c r="F40" s="296">
        <v>75</v>
      </c>
      <c r="G40" s="296">
        <v>1000</v>
      </c>
      <c r="H40" s="296">
        <v>670</v>
      </c>
      <c r="I40" s="296">
        <v>80</v>
      </c>
      <c r="J40" s="296">
        <v>70</v>
      </c>
      <c r="K40" s="296">
        <v>10</v>
      </c>
      <c r="L40" s="296">
        <v>35</v>
      </c>
      <c r="S40" s="130"/>
      <c r="T40" s="130"/>
      <c r="U40" s="130"/>
      <c r="V40" s="130"/>
      <c r="W40" s="130"/>
      <c r="X40" s="130"/>
    </row>
    <row r="41" spans="1:24">
      <c r="A41" s="44" t="s">
        <v>144</v>
      </c>
      <c r="B41" s="296">
        <v>2300</v>
      </c>
      <c r="C41" s="451">
        <v>290</v>
      </c>
      <c r="D41" s="296">
        <v>200</v>
      </c>
      <c r="E41" s="296">
        <v>45</v>
      </c>
      <c r="F41" s="296">
        <v>80</v>
      </c>
      <c r="G41" s="451">
        <v>910</v>
      </c>
      <c r="H41" s="296">
        <v>590</v>
      </c>
      <c r="I41" s="296">
        <v>55</v>
      </c>
      <c r="J41" s="296">
        <v>60</v>
      </c>
      <c r="K41" s="296">
        <v>10</v>
      </c>
      <c r="L41" s="296">
        <v>25</v>
      </c>
      <c r="S41" s="130"/>
      <c r="T41" s="130"/>
      <c r="U41" s="130"/>
      <c r="V41" s="130"/>
      <c r="W41" s="130"/>
      <c r="X41" s="130"/>
    </row>
    <row r="42" spans="1:24">
      <c r="A42" s="44" t="s">
        <v>149</v>
      </c>
      <c r="B42" s="296">
        <v>1800</v>
      </c>
      <c r="C42" s="451">
        <v>230</v>
      </c>
      <c r="D42" s="296">
        <v>130</v>
      </c>
      <c r="E42" s="296">
        <v>40</v>
      </c>
      <c r="F42" s="296">
        <v>45</v>
      </c>
      <c r="G42" s="296">
        <v>820</v>
      </c>
      <c r="H42" s="296">
        <v>430</v>
      </c>
      <c r="I42" s="296">
        <v>35</v>
      </c>
      <c r="J42" s="296">
        <v>40</v>
      </c>
      <c r="K42" s="296">
        <v>5</v>
      </c>
      <c r="L42" s="296">
        <v>20</v>
      </c>
      <c r="S42" s="130"/>
      <c r="T42" s="130"/>
      <c r="U42" s="130"/>
      <c r="V42" s="130"/>
      <c r="W42" s="130"/>
      <c r="X42" s="130"/>
    </row>
    <row r="43" spans="1:24">
      <c r="A43" s="44" t="s">
        <v>155</v>
      </c>
      <c r="B43" s="296">
        <v>1650</v>
      </c>
      <c r="C43" s="451">
        <v>220</v>
      </c>
      <c r="D43" s="296">
        <v>200</v>
      </c>
      <c r="E43" s="296">
        <v>60</v>
      </c>
      <c r="F43" s="296">
        <v>50</v>
      </c>
      <c r="G43" s="296">
        <v>670</v>
      </c>
      <c r="H43" s="296">
        <v>350</v>
      </c>
      <c r="I43" s="296">
        <v>30</v>
      </c>
      <c r="J43" s="296">
        <v>45</v>
      </c>
      <c r="K43" s="296">
        <v>10</v>
      </c>
      <c r="L43" s="296">
        <v>25</v>
      </c>
      <c r="S43" s="130"/>
      <c r="T43" s="130"/>
      <c r="U43" s="130"/>
      <c r="V43" s="130"/>
      <c r="W43" s="130"/>
      <c r="X43" s="130"/>
    </row>
    <row r="44" spans="1:24">
      <c r="A44" s="48" t="s">
        <v>148</v>
      </c>
      <c r="B44" s="322">
        <v>1500</v>
      </c>
      <c r="C44" s="653">
        <v>250</v>
      </c>
      <c r="D44" s="296">
        <v>180</v>
      </c>
      <c r="E44" s="296">
        <v>35</v>
      </c>
      <c r="F44" s="296">
        <v>55</v>
      </c>
      <c r="G44" s="296">
        <v>510</v>
      </c>
      <c r="H44" s="337">
        <v>390</v>
      </c>
      <c r="I44" s="296">
        <v>25</v>
      </c>
      <c r="J44" s="296">
        <v>45</v>
      </c>
      <c r="K44" s="296">
        <v>5</v>
      </c>
      <c r="L44" s="296">
        <v>30</v>
      </c>
      <c r="S44" s="130"/>
      <c r="T44" s="130"/>
      <c r="U44" s="130"/>
      <c r="V44" s="130"/>
      <c r="W44" s="130"/>
      <c r="X44" s="130"/>
    </row>
    <row r="45" spans="1:24">
      <c r="A45" s="44" t="s">
        <v>150</v>
      </c>
      <c r="B45" s="296">
        <v>1450</v>
      </c>
      <c r="C45" s="296">
        <v>160</v>
      </c>
      <c r="D45" s="296">
        <v>120</v>
      </c>
      <c r="E45" s="296">
        <v>30</v>
      </c>
      <c r="F45" s="296">
        <v>40</v>
      </c>
      <c r="G45" s="296">
        <v>660</v>
      </c>
      <c r="H45" s="296">
        <v>320</v>
      </c>
      <c r="I45" s="296">
        <v>35</v>
      </c>
      <c r="J45" s="296">
        <v>30</v>
      </c>
      <c r="K45" s="296">
        <v>5</v>
      </c>
      <c r="L45" s="296">
        <v>35</v>
      </c>
      <c r="S45" s="130"/>
      <c r="T45" s="130"/>
      <c r="U45" s="130"/>
      <c r="V45" s="130"/>
      <c r="W45" s="130"/>
      <c r="X45" s="130"/>
    </row>
    <row r="46" spans="1:24">
      <c r="A46" s="44" t="s">
        <v>151</v>
      </c>
      <c r="B46" s="296">
        <v>1400</v>
      </c>
      <c r="C46" s="296">
        <v>170</v>
      </c>
      <c r="D46" s="296">
        <v>150</v>
      </c>
      <c r="E46" s="296">
        <v>40</v>
      </c>
      <c r="F46" s="296">
        <v>45</v>
      </c>
      <c r="G46" s="296">
        <v>520</v>
      </c>
      <c r="H46" s="296">
        <v>370</v>
      </c>
      <c r="I46" s="296">
        <v>30</v>
      </c>
      <c r="J46" s="296">
        <v>40</v>
      </c>
      <c r="K46" s="296">
        <v>5</v>
      </c>
      <c r="L46" s="296">
        <v>25</v>
      </c>
      <c r="S46" s="130"/>
      <c r="T46" s="130"/>
      <c r="U46" s="130"/>
      <c r="V46" s="130"/>
      <c r="W46" s="130"/>
      <c r="X46" s="130"/>
    </row>
    <row r="47" spans="1:24">
      <c r="A47" s="44" t="s">
        <v>154</v>
      </c>
      <c r="B47" s="296">
        <v>750</v>
      </c>
      <c r="C47" s="296">
        <v>90</v>
      </c>
      <c r="D47" s="296">
        <v>65</v>
      </c>
      <c r="E47" s="296">
        <v>20</v>
      </c>
      <c r="F47" s="296">
        <v>20</v>
      </c>
      <c r="G47" s="296">
        <v>370</v>
      </c>
      <c r="H47" s="296">
        <v>140</v>
      </c>
      <c r="I47" s="296">
        <v>15</v>
      </c>
      <c r="J47" s="296">
        <v>15</v>
      </c>
      <c r="K47" s="136" t="s">
        <v>137</v>
      </c>
      <c r="L47" s="296">
        <v>5</v>
      </c>
      <c r="S47" s="130"/>
      <c r="T47" s="130"/>
      <c r="U47" s="130"/>
      <c r="V47" s="130"/>
      <c r="W47" s="130"/>
      <c r="X47" s="130"/>
    </row>
    <row r="48" spans="1:24">
      <c r="A48" s="44" t="s">
        <v>153</v>
      </c>
      <c r="B48" s="296">
        <v>640</v>
      </c>
      <c r="C48" s="296">
        <v>110</v>
      </c>
      <c r="D48" s="296">
        <v>55</v>
      </c>
      <c r="E48" s="296">
        <v>10</v>
      </c>
      <c r="F48" s="296">
        <v>20</v>
      </c>
      <c r="G48" s="296">
        <v>240</v>
      </c>
      <c r="H48" s="296">
        <v>140</v>
      </c>
      <c r="I48" s="296">
        <v>15</v>
      </c>
      <c r="J48" s="296">
        <v>30</v>
      </c>
      <c r="K48" s="296">
        <v>5</v>
      </c>
      <c r="L48" s="296">
        <v>10</v>
      </c>
      <c r="S48" s="130"/>
      <c r="T48" s="130"/>
      <c r="U48" s="130"/>
      <c r="V48" s="130"/>
      <c r="W48" s="130"/>
      <c r="X48" s="130"/>
    </row>
    <row r="49" spans="1:24">
      <c r="A49" s="44" t="s">
        <v>157</v>
      </c>
      <c r="B49" s="296">
        <v>530</v>
      </c>
      <c r="C49" s="296">
        <v>60</v>
      </c>
      <c r="D49" s="296">
        <v>50</v>
      </c>
      <c r="E49" s="296">
        <v>10</v>
      </c>
      <c r="F49" s="296">
        <v>20</v>
      </c>
      <c r="G49" s="296">
        <v>210</v>
      </c>
      <c r="H49" s="296">
        <v>150</v>
      </c>
      <c r="I49" s="296">
        <v>10</v>
      </c>
      <c r="J49" s="296">
        <v>10</v>
      </c>
      <c r="K49" s="136" t="s">
        <v>137</v>
      </c>
      <c r="L49" s="296">
        <v>5</v>
      </c>
      <c r="S49" s="130"/>
      <c r="T49" s="130"/>
      <c r="U49" s="130"/>
      <c r="V49" s="130"/>
      <c r="W49" s="130"/>
      <c r="X49" s="130"/>
    </row>
    <row r="50" spans="1:24">
      <c r="A50" s="23" t="s">
        <v>301</v>
      </c>
    </row>
    <row r="51" spans="1:24" ht="30" customHeight="1">
      <c r="A51" s="1018" t="s">
        <v>302</v>
      </c>
      <c r="B51" s="1018"/>
      <c r="C51" s="1018"/>
      <c r="D51" s="1018"/>
      <c r="E51" s="1018"/>
      <c r="F51" s="1018"/>
      <c r="G51" s="1018"/>
      <c r="H51" s="1018"/>
      <c r="I51" s="1018"/>
      <c r="J51" s="1018"/>
      <c r="K51" s="1018"/>
      <c r="L51" s="1018"/>
    </row>
    <row r="52" spans="1:24" ht="27" customHeight="1">
      <c r="A52" s="1019" t="s">
        <v>303</v>
      </c>
      <c r="B52" s="1020"/>
      <c r="C52" s="1020"/>
      <c r="D52" s="1020"/>
      <c r="E52" s="1020"/>
      <c r="F52" s="1020"/>
      <c r="G52" s="1020"/>
      <c r="H52" s="1020"/>
      <c r="I52" s="1020"/>
      <c r="J52" s="1020"/>
      <c r="K52" s="1020"/>
      <c r="L52" s="1020"/>
      <c r="M52" s="131"/>
    </row>
    <row r="53" spans="1:24" ht="15" customHeight="1">
      <c r="A53" s="1007" t="s">
        <v>229</v>
      </c>
      <c r="B53" s="1007"/>
      <c r="C53" s="1007"/>
      <c r="D53" s="1007"/>
      <c r="E53" s="1007"/>
      <c r="F53" s="1007"/>
      <c r="G53" s="1007"/>
      <c r="H53" s="1007"/>
      <c r="I53" s="1007"/>
      <c r="J53" s="1007"/>
      <c r="K53" s="1007"/>
      <c r="L53" s="1007"/>
      <c r="M53" s="133"/>
      <c r="S53" s="133"/>
      <c r="T53" s="133"/>
      <c r="U53" s="133"/>
      <c r="V53" s="133"/>
    </row>
    <row r="54" spans="1:24" ht="15" customHeight="1">
      <c r="A54" s="1006" t="s">
        <v>162</v>
      </c>
      <c r="B54" s="1006"/>
      <c r="C54" s="1006"/>
      <c r="D54" s="1006"/>
      <c r="E54" s="1006"/>
      <c r="F54" s="1006"/>
      <c r="G54" s="1006"/>
      <c r="H54" s="1006"/>
      <c r="I54" s="1006"/>
      <c r="J54" s="1006"/>
      <c r="K54" s="1006"/>
      <c r="L54" s="1006"/>
      <c r="M54" s="133"/>
    </row>
    <row r="55" spans="1:24">
      <c r="A55" s="1008" t="s">
        <v>174</v>
      </c>
      <c r="B55" s="1008"/>
      <c r="C55" s="1008"/>
      <c r="D55" s="1008"/>
      <c r="E55" s="1008"/>
      <c r="F55" s="1008"/>
      <c r="G55" s="1008"/>
      <c r="H55" s="1008"/>
      <c r="I55" s="1008"/>
      <c r="J55" s="1008"/>
      <c r="K55" s="1008"/>
      <c r="L55" s="1008"/>
    </row>
    <row r="58" spans="1:24">
      <c r="A58" s="581" t="s">
        <v>126</v>
      </c>
    </row>
  </sheetData>
  <mergeCells count="5">
    <mergeCell ref="A51:L51"/>
    <mergeCell ref="A55:L55"/>
    <mergeCell ref="A52:L52"/>
    <mergeCell ref="A53:L53"/>
    <mergeCell ref="A54:L54"/>
  </mergeCells>
  <hyperlinks>
    <hyperlink ref="A58" location="'Table of Contents'!A1" display="Return to Table of Contents" xr:uid="{63A49155-5A0E-40CD-BEB3-A644F3E707D8}"/>
  </hyperlinks>
  <pageMargins left="0.7" right="0.7" top="0.75" bottom="0.75" header="0.3" footer="0.3"/>
  <pageSetup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E439B-EF3D-45BE-A6F0-BBEAAA626CDE}">
  <sheetPr>
    <tabColor rgb="FFFFFF00"/>
  </sheetPr>
  <dimension ref="A1:AD53"/>
  <sheetViews>
    <sheetView topLeftCell="A28" zoomScaleNormal="100" zoomScalePageLayoutView="80" workbookViewId="0">
      <selection activeCell="A48" sqref="A48:XFD48"/>
    </sheetView>
  </sheetViews>
  <sheetFormatPr defaultColWidth="9.44140625" defaultRowHeight="13.8"/>
  <cols>
    <col min="1" max="1" width="7.44140625" style="765" bestFit="1" customWidth="1"/>
    <col min="2" max="2" width="15.44140625" style="765" customWidth="1"/>
    <col min="3" max="3" width="13.5546875" style="765" bestFit="1" customWidth="1"/>
    <col min="4" max="4" width="18.44140625" style="765" customWidth="1"/>
    <col min="5" max="5" width="13.5546875" style="765" bestFit="1" customWidth="1"/>
    <col min="6" max="6" width="13.44140625" style="766" customWidth="1"/>
    <col min="7" max="7" width="12.6640625" style="766" customWidth="1"/>
    <col min="8" max="8" width="21.44140625" style="59" customWidth="1"/>
    <col min="9" max="10" width="9.44140625" style="59"/>
    <col min="11" max="11" width="13.5546875" style="59" customWidth="1"/>
    <col min="12" max="13" width="9.44140625" style="59"/>
    <col min="14" max="15" width="9.44140625" style="766"/>
    <col min="16" max="16" width="9.44140625" style="766" customWidth="1"/>
    <col min="17" max="30" width="9.44140625" style="766"/>
    <col min="31" max="16384" width="9.44140625" style="765"/>
  </cols>
  <sheetData>
    <row r="1" spans="1:30" s="764" customFormat="1" ht="17.100000000000001" customHeight="1">
      <c r="A1" s="14"/>
      <c r="B1" s="15"/>
      <c r="C1" s="15"/>
      <c r="D1" s="15"/>
      <c r="E1" s="15"/>
      <c r="F1" s="3"/>
      <c r="G1" s="59"/>
      <c r="H1" s="59"/>
      <c r="I1" s="59"/>
      <c r="J1" s="59"/>
      <c r="K1" s="59"/>
      <c r="L1" s="59"/>
      <c r="M1" s="59"/>
      <c r="N1" s="3"/>
      <c r="O1" s="3"/>
      <c r="P1" s="3"/>
      <c r="Q1" s="3"/>
      <c r="R1" s="3"/>
      <c r="S1" s="3"/>
      <c r="T1" s="3"/>
      <c r="U1" s="3"/>
      <c r="V1" s="3"/>
      <c r="W1" s="3"/>
      <c r="X1" s="3"/>
      <c r="Y1" s="3"/>
      <c r="Z1" s="3"/>
      <c r="AA1" s="3"/>
      <c r="AB1" s="3"/>
      <c r="AC1" s="3"/>
      <c r="AD1" s="3"/>
    </row>
    <row r="2" spans="1:30" s="764" customFormat="1" ht="36.6" customHeight="1">
      <c r="A2" s="989" t="s">
        <v>304</v>
      </c>
      <c r="B2" s="989"/>
      <c r="C2" s="989"/>
      <c r="D2" s="989"/>
      <c r="E2" s="989"/>
      <c r="F2" s="3"/>
      <c r="G2" s="3"/>
      <c r="H2" s="59"/>
      <c r="I2" s="59"/>
      <c r="J2" s="59"/>
      <c r="K2" s="59"/>
      <c r="L2" s="59"/>
      <c r="M2" s="59"/>
      <c r="N2" s="3"/>
      <c r="O2" s="3"/>
      <c r="P2" s="3"/>
      <c r="Q2" s="3"/>
      <c r="R2" s="3"/>
      <c r="S2" s="3"/>
      <c r="T2" s="3"/>
      <c r="U2" s="3"/>
      <c r="V2" s="3"/>
      <c r="W2" s="3"/>
      <c r="X2" s="3"/>
      <c r="Y2" s="3"/>
      <c r="Z2" s="3"/>
      <c r="AA2" s="3"/>
      <c r="AB2" s="3"/>
      <c r="AC2" s="3"/>
      <c r="AD2" s="3"/>
    </row>
    <row r="3" spans="1:30" ht="15" customHeight="1">
      <c r="A3" s="16"/>
      <c r="B3" s="16"/>
      <c r="C3" s="16"/>
      <c r="D3" s="16"/>
      <c r="E3" s="16"/>
      <c r="F3" s="59"/>
      <c r="G3" s="59"/>
      <c r="N3" s="59"/>
      <c r="O3" s="59"/>
      <c r="P3" s="59"/>
      <c r="Q3" s="59"/>
      <c r="R3" s="59"/>
      <c r="S3" s="59"/>
      <c r="T3" s="59"/>
      <c r="U3" s="59"/>
      <c r="V3" s="59"/>
      <c r="W3" s="59"/>
      <c r="X3" s="59"/>
      <c r="Y3" s="59"/>
      <c r="Z3" s="59"/>
      <c r="AA3" s="59"/>
      <c r="AB3" s="59"/>
      <c r="AC3" s="59"/>
      <c r="AD3" s="59"/>
    </row>
    <row r="4" spans="1:30">
      <c r="A4" s="1022" t="s">
        <v>305</v>
      </c>
      <c r="B4" s="1024" t="s">
        <v>120</v>
      </c>
      <c r="C4" s="1025"/>
      <c r="D4" s="1024" t="s">
        <v>121</v>
      </c>
      <c r="E4" s="1025"/>
      <c r="F4" s="59"/>
      <c r="G4" s="59"/>
      <c r="N4" s="59"/>
      <c r="O4" s="59"/>
      <c r="P4" s="59"/>
      <c r="Q4" s="59"/>
      <c r="R4" s="59"/>
      <c r="S4" s="59"/>
      <c r="T4" s="59"/>
      <c r="U4" s="59"/>
      <c r="V4" s="59"/>
      <c r="W4" s="59"/>
      <c r="X4" s="59"/>
      <c r="Y4" s="59"/>
      <c r="Z4" s="59"/>
      <c r="AA4" s="59"/>
      <c r="AB4" s="59"/>
      <c r="AC4" s="59"/>
      <c r="AD4" s="59"/>
    </row>
    <row r="5" spans="1:30" ht="26.4">
      <c r="A5" s="1023"/>
      <c r="B5" s="870" t="s">
        <v>306</v>
      </c>
      <c r="C5" s="870" t="s">
        <v>307</v>
      </c>
      <c r="D5" s="870" t="s">
        <v>306</v>
      </c>
      <c r="E5" s="870" t="s">
        <v>307</v>
      </c>
      <c r="F5" s="59"/>
      <c r="G5" s="59"/>
      <c r="N5" s="59"/>
      <c r="O5" s="59"/>
      <c r="P5" s="59"/>
      <c r="Q5" s="59"/>
      <c r="R5" s="59"/>
      <c r="S5" s="59"/>
      <c r="T5" s="59"/>
      <c r="U5" s="59"/>
      <c r="V5" s="59"/>
      <c r="W5" s="59"/>
      <c r="X5" s="59"/>
      <c r="Y5" s="59"/>
      <c r="Z5" s="59"/>
      <c r="AA5" s="59"/>
      <c r="AB5" s="59"/>
      <c r="AC5" s="59"/>
      <c r="AD5" s="59"/>
    </row>
    <row r="6" spans="1:30">
      <c r="A6" s="135">
        <v>1984</v>
      </c>
      <c r="B6" s="136">
        <v>46.694000000000003</v>
      </c>
      <c r="C6" s="136">
        <v>700.24179878621931</v>
      </c>
      <c r="D6" s="136">
        <v>42.505000000000003</v>
      </c>
      <c r="E6" s="136">
        <v>478.09222122168603</v>
      </c>
      <c r="F6" s="59"/>
      <c r="G6" s="59"/>
      <c r="N6" s="59"/>
      <c r="O6" s="59"/>
      <c r="P6" s="59"/>
      <c r="Q6" s="59"/>
      <c r="R6" s="59"/>
      <c r="S6" s="59"/>
      <c r="T6" s="59"/>
      <c r="U6" s="59"/>
      <c r="V6" s="59"/>
      <c r="W6" s="59"/>
      <c r="X6" s="59"/>
      <c r="Y6" s="59"/>
      <c r="Z6" s="59"/>
      <c r="AA6" s="59"/>
      <c r="AB6" s="59"/>
      <c r="AC6" s="59"/>
      <c r="AD6" s="59"/>
    </row>
    <row r="7" spans="1:30">
      <c r="A7" s="135">
        <v>1985</v>
      </c>
      <c r="B7" s="136">
        <v>47.694000000000003</v>
      </c>
      <c r="C7" s="136">
        <v>700.71007476206432</v>
      </c>
      <c r="D7" s="136">
        <v>44.304000000000002</v>
      </c>
      <c r="E7" s="136">
        <v>486.14868897233418</v>
      </c>
      <c r="F7" s="59"/>
      <c r="G7" s="59"/>
      <c r="N7" s="59"/>
      <c r="O7" s="59"/>
      <c r="P7" s="59"/>
      <c r="Q7" s="59"/>
      <c r="R7" s="59"/>
      <c r="S7" s="59"/>
      <c r="T7" s="59"/>
      <c r="U7" s="59"/>
      <c r="V7" s="59"/>
      <c r="W7" s="59"/>
      <c r="X7" s="59"/>
      <c r="Y7" s="59"/>
      <c r="Z7" s="59"/>
      <c r="AA7" s="59"/>
      <c r="AB7" s="59"/>
      <c r="AC7" s="59"/>
      <c r="AD7" s="59"/>
    </row>
    <row r="8" spans="1:30">
      <c r="A8" s="135">
        <v>1986</v>
      </c>
      <c r="B8" s="136">
        <v>48.88</v>
      </c>
      <c r="C8" s="136">
        <v>704.20234082682509</v>
      </c>
      <c r="D8" s="136">
        <v>43.994999999999997</v>
      </c>
      <c r="E8" s="136">
        <v>471.81920722043935</v>
      </c>
      <c r="F8" s="59"/>
      <c r="G8" s="59"/>
      <c r="N8" s="59"/>
      <c r="O8" s="59"/>
      <c r="P8" s="59"/>
      <c r="Q8" s="59"/>
      <c r="R8" s="59"/>
      <c r="S8" s="59"/>
      <c r="T8" s="59"/>
      <c r="U8" s="59"/>
      <c r="V8" s="59"/>
      <c r="W8" s="59"/>
      <c r="X8" s="59"/>
      <c r="Y8" s="59"/>
      <c r="Z8" s="59"/>
      <c r="AA8" s="59"/>
      <c r="AB8" s="59"/>
      <c r="AC8" s="59"/>
      <c r="AD8" s="59"/>
    </row>
    <row r="9" spans="1:30">
      <c r="A9" s="135">
        <v>1987</v>
      </c>
      <c r="B9" s="136">
        <v>50.801000000000002</v>
      </c>
      <c r="C9" s="136">
        <v>710.38960239255528</v>
      </c>
      <c r="D9" s="136">
        <v>46.02</v>
      </c>
      <c r="E9" s="136">
        <v>480.96590293042334</v>
      </c>
      <c r="F9" s="59"/>
      <c r="G9" s="59"/>
      <c r="N9" s="59"/>
      <c r="O9" s="59"/>
      <c r="P9" s="59"/>
      <c r="Q9" s="59"/>
      <c r="R9" s="59"/>
      <c r="S9" s="59"/>
      <c r="T9" s="59"/>
      <c r="U9" s="59"/>
      <c r="V9" s="59"/>
      <c r="W9" s="59"/>
      <c r="X9" s="59"/>
      <c r="Y9" s="59"/>
      <c r="Z9" s="59"/>
      <c r="AA9" s="59"/>
      <c r="AB9" s="59"/>
      <c r="AC9" s="59"/>
      <c r="AD9" s="59"/>
    </row>
    <row r="10" spans="1:30">
      <c r="A10" s="135">
        <v>1988</v>
      </c>
      <c r="B10" s="136">
        <v>52.37</v>
      </c>
      <c r="C10" s="136">
        <v>714.40514370382607</v>
      </c>
      <c r="D10" s="136">
        <v>47.921999999999997</v>
      </c>
      <c r="E10" s="136">
        <v>489.33098433027277</v>
      </c>
      <c r="F10" s="59"/>
      <c r="G10" s="59"/>
      <c r="N10" s="59"/>
      <c r="O10" s="59"/>
      <c r="P10" s="59"/>
      <c r="Q10" s="59"/>
      <c r="R10" s="59"/>
      <c r="S10" s="59"/>
      <c r="T10" s="59"/>
      <c r="U10" s="59"/>
      <c r="V10" s="59"/>
      <c r="W10" s="59"/>
      <c r="X10" s="59"/>
      <c r="Y10" s="59"/>
      <c r="Z10" s="59"/>
      <c r="AA10" s="59"/>
      <c r="AB10" s="59"/>
      <c r="AC10" s="59"/>
      <c r="AD10" s="59"/>
    </row>
    <row r="11" spans="1:30">
      <c r="A11" s="135">
        <v>1989</v>
      </c>
      <c r="B11" s="136">
        <v>53.01</v>
      </c>
      <c r="C11" s="136">
        <v>701.47957069579138</v>
      </c>
      <c r="D11" s="136">
        <v>48.298000000000002</v>
      </c>
      <c r="E11" s="136">
        <v>479.32942885484948</v>
      </c>
      <c r="F11" s="59"/>
      <c r="G11" s="59"/>
      <c r="N11" s="59"/>
      <c r="O11" s="59"/>
      <c r="P11" s="59"/>
      <c r="Q11" s="59"/>
      <c r="R11" s="59"/>
      <c r="S11" s="59"/>
      <c r="T11" s="59"/>
      <c r="U11" s="59"/>
      <c r="V11" s="59"/>
      <c r="W11" s="59"/>
      <c r="X11" s="59"/>
      <c r="Y11" s="59"/>
      <c r="Z11" s="59"/>
      <c r="AA11" s="59"/>
      <c r="AB11" s="59"/>
      <c r="AC11" s="59"/>
      <c r="AD11" s="59"/>
    </row>
    <row r="12" spans="1:30">
      <c r="A12" s="135">
        <v>1990</v>
      </c>
      <c r="B12" s="136">
        <v>55.244999999999997</v>
      </c>
      <c r="C12" s="136">
        <v>710.62128511940364</v>
      </c>
      <c r="D12" s="136">
        <v>49.95</v>
      </c>
      <c r="E12" s="136">
        <v>483.21622014508637</v>
      </c>
      <c r="F12" s="59"/>
      <c r="G12" s="59"/>
      <c r="N12" s="59"/>
      <c r="O12" s="59"/>
      <c r="P12" s="59"/>
      <c r="Q12" s="59"/>
      <c r="R12" s="59"/>
      <c r="S12" s="59"/>
      <c r="T12" s="59"/>
      <c r="U12" s="59"/>
      <c r="V12" s="59"/>
      <c r="W12" s="59"/>
      <c r="X12" s="59"/>
      <c r="Y12" s="59"/>
      <c r="Z12" s="59"/>
      <c r="AA12" s="59"/>
      <c r="AB12" s="59"/>
      <c r="AC12" s="59"/>
      <c r="AD12" s="59"/>
    </row>
    <row r="13" spans="1:30">
      <c r="A13" s="135">
        <v>1991</v>
      </c>
      <c r="B13" s="136">
        <v>58.155000000000001</v>
      </c>
      <c r="C13" s="136">
        <v>732.06931160332351</v>
      </c>
      <c r="D13" s="136">
        <v>51.762</v>
      </c>
      <c r="E13" s="136">
        <v>490.95375179205081</v>
      </c>
      <c r="F13" s="59"/>
      <c r="G13" s="59"/>
      <c r="N13" s="59"/>
      <c r="O13" s="59"/>
      <c r="P13" s="59"/>
      <c r="Q13" s="59"/>
      <c r="R13" s="59"/>
      <c r="S13" s="59"/>
      <c r="T13" s="59"/>
      <c r="U13" s="59"/>
      <c r="V13" s="59"/>
      <c r="W13" s="59"/>
      <c r="X13" s="59"/>
      <c r="Y13" s="59"/>
      <c r="Z13" s="59"/>
      <c r="AA13" s="59"/>
      <c r="AB13" s="59"/>
      <c r="AC13" s="59"/>
      <c r="AD13" s="59"/>
    </row>
    <row r="14" spans="1:30">
      <c r="A14" s="135">
        <v>1992</v>
      </c>
      <c r="B14" s="136">
        <v>63.066000000000003</v>
      </c>
      <c r="C14" s="136">
        <v>773.85810970061027</v>
      </c>
      <c r="D14" s="136">
        <v>54.905000000000001</v>
      </c>
      <c r="E14" s="136">
        <v>507.44925171425302</v>
      </c>
      <c r="F14" s="59"/>
      <c r="G14" s="59"/>
      <c r="N14" s="59"/>
      <c r="O14" s="59"/>
      <c r="P14" s="59"/>
      <c r="Q14" s="59"/>
      <c r="R14" s="59"/>
      <c r="S14" s="59"/>
      <c r="T14" s="59"/>
      <c r="U14" s="59"/>
      <c r="V14" s="59"/>
      <c r="W14" s="59"/>
      <c r="X14" s="59"/>
      <c r="Y14" s="59"/>
      <c r="Z14" s="59"/>
      <c r="AA14" s="59"/>
      <c r="AB14" s="59"/>
      <c r="AC14" s="59"/>
      <c r="AD14" s="59"/>
    </row>
    <row r="15" spans="1:30">
      <c r="A15" s="135">
        <v>1993</v>
      </c>
      <c r="B15" s="136">
        <v>65.91</v>
      </c>
      <c r="C15" s="136">
        <v>790.67927243389624</v>
      </c>
      <c r="D15" s="136">
        <v>55.988</v>
      </c>
      <c r="E15" s="136">
        <v>507.3588947882281</v>
      </c>
      <c r="F15" s="871"/>
      <c r="G15" s="59"/>
      <c r="N15" s="59"/>
      <c r="O15" s="59"/>
      <c r="P15" s="59"/>
      <c r="Q15" s="59"/>
      <c r="R15" s="59"/>
      <c r="S15" s="59"/>
      <c r="T15" s="59"/>
      <c r="U15" s="59"/>
      <c r="V15" s="59"/>
      <c r="W15" s="59"/>
      <c r="X15" s="59"/>
      <c r="Y15" s="59"/>
      <c r="Z15" s="59"/>
      <c r="AA15" s="59"/>
      <c r="AB15" s="59"/>
      <c r="AC15" s="59"/>
      <c r="AD15" s="59"/>
    </row>
    <row r="16" spans="1:30">
      <c r="A16" s="135">
        <v>1994</v>
      </c>
      <c r="B16" s="136">
        <v>65.584000000000003</v>
      </c>
      <c r="C16" s="136">
        <v>767.69288027909909</v>
      </c>
      <c r="D16" s="136">
        <v>57.006999999999998</v>
      </c>
      <c r="E16" s="136">
        <v>505.40407469119043</v>
      </c>
      <c r="F16" s="871"/>
      <c r="G16" s="59"/>
      <c r="N16" s="59"/>
      <c r="O16" s="59"/>
      <c r="P16" s="59"/>
      <c r="Q16" s="59"/>
      <c r="R16" s="59"/>
      <c r="S16" s="59"/>
      <c r="T16" s="59"/>
      <c r="U16" s="59"/>
      <c r="V16" s="59"/>
      <c r="W16" s="59"/>
      <c r="X16" s="59"/>
      <c r="Y16" s="59"/>
      <c r="Z16" s="59"/>
      <c r="AA16" s="59"/>
      <c r="AB16" s="59"/>
      <c r="AC16" s="59"/>
      <c r="AD16" s="59"/>
    </row>
    <row r="17" spans="1:6">
      <c r="A17" s="135">
        <v>1995</v>
      </c>
      <c r="B17" s="136">
        <v>63.981000000000002</v>
      </c>
      <c r="C17" s="136">
        <v>733.45267361333629</v>
      </c>
      <c r="D17" s="136">
        <v>58.067999999999998</v>
      </c>
      <c r="E17" s="136">
        <v>503.73214966087261</v>
      </c>
      <c r="F17" s="871"/>
    </row>
    <row r="18" spans="1:6">
      <c r="A18" s="135">
        <v>1996</v>
      </c>
      <c r="B18" s="136">
        <v>64.131</v>
      </c>
      <c r="C18" s="136">
        <v>719.24161936258281</v>
      </c>
      <c r="D18" s="136">
        <v>59.014000000000003</v>
      </c>
      <c r="E18" s="136">
        <v>502.15349605662408</v>
      </c>
      <c r="F18" s="871"/>
    </row>
    <row r="19" spans="1:6">
      <c r="A19" s="135">
        <v>1997</v>
      </c>
      <c r="B19" s="136">
        <v>66.058000000000007</v>
      </c>
      <c r="C19" s="136">
        <v>724.41091373867084</v>
      </c>
      <c r="D19" s="136">
        <v>60.901000000000003</v>
      </c>
      <c r="E19" s="136">
        <v>506.68958913157638</v>
      </c>
      <c r="F19" s="871"/>
    </row>
    <row r="20" spans="1:6">
      <c r="A20" s="135">
        <v>1998</v>
      </c>
      <c r="B20" s="136">
        <v>67.55</v>
      </c>
      <c r="C20" s="136">
        <v>725.53944846492823</v>
      </c>
      <c r="D20" s="136">
        <v>63.509</v>
      </c>
      <c r="E20" s="136">
        <v>518.57894428225609</v>
      </c>
      <c r="F20" s="871"/>
    </row>
    <row r="21" spans="1:6">
      <c r="A21" s="135">
        <v>1999</v>
      </c>
      <c r="B21" s="136">
        <v>70.531999999999996</v>
      </c>
      <c r="C21" s="136">
        <v>739.94766671679281</v>
      </c>
      <c r="D21" s="136">
        <v>64.962000000000003</v>
      </c>
      <c r="E21" s="136">
        <v>519.20396587142</v>
      </c>
      <c r="F21" s="871"/>
    </row>
    <row r="22" spans="1:6">
      <c r="A22" s="135">
        <v>2000</v>
      </c>
      <c r="B22" s="136">
        <v>72.52</v>
      </c>
      <c r="C22" s="136">
        <v>744.50023560540922</v>
      </c>
      <c r="D22" s="136">
        <v>66.409000000000006</v>
      </c>
      <c r="E22" s="136">
        <v>520.33294064762174</v>
      </c>
      <c r="F22" s="871"/>
    </row>
    <row r="23" spans="1:6">
      <c r="A23" s="135">
        <v>2001</v>
      </c>
      <c r="B23" s="136">
        <v>75.385999999999996</v>
      </c>
      <c r="C23" s="136">
        <v>753.03951078887701</v>
      </c>
      <c r="D23" s="136">
        <v>67.48</v>
      </c>
      <c r="E23" s="136">
        <v>515.99197754380657</v>
      </c>
      <c r="F23" s="871"/>
    </row>
    <row r="24" spans="1:6">
      <c r="A24" s="135">
        <v>2002</v>
      </c>
      <c r="B24" s="136">
        <v>75.076999999999998</v>
      </c>
      <c r="C24" s="136">
        <v>727.24148794071084</v>
      </c>
      <c r="D24" s="136">
        <v>70.055000000000007</v>
      </c>
      <c r="E24" s="136">
        <v>524.27212347586999</v>
      </c>
      <c r="F24" s="871"/>
    </row>
    <row r="25" spans="1:6">
      <c r="A25" s="135">
        <v>2003</v>
      </c>
      <c r="B25" s="136">
        <v>76.718000000000004</v>
      </c>
      <c r="C25" s="136">
        <v>722.69590139035699</v>
      </c>
      <c r="D25" s="136">
        <v>70.563999999999993</v>
      </c>
      <c r="E25" s="136">
        <v>516.23083851878584</v>
      </c>
      <c r="F25" s="871"/>
    </row>
    <row r="26" spans="1:6">
      <c r="A26" s="135">
        <v>2004</v>
      </c>
      <c r="B26" s="136">
        <v>79.691999999999993</v>
      </c>
      <c r="C26" s="136">
        <v>729.8895352595647</v>
      </c>
      <c r="D26" s="136">
        <v>72.700999999999993</v>
      </c>
      <c r="E26" s="136">
        <v>519.44743697312094</v>
      </c>
      <c r="F26" s="871"/>
    </row>
    <row r="27" spans="1:6">
      <c r="A27" s="135">
        <v>2005</v>
      </c>
      <c r="B27" s="136">
        <v>81.506</v>
      </c>
      <c r="C27" s="136">
        <v>726.75514703048759</v>
      </c>
      <c r="D27" s="136">
        <v>75.155000000000001</v>
      </c>
      <c r="E27" s="136">
        <v>525.71371100794988</v>
      </c>
      <c r="F27" s="871"/>
    </row>
    <row r="28" spans="1:6">
      <c r="A28" s="135">
        <v>2006</v>
      </c>
      <c r="B28" s="136">
        <v>84.379000000000005</v>
      </c>
      <c r="C28" s="136">
        <v>729.36631722225127</v>
      </c>
      <c r="D28" s="136">
        <v>77.093999999999994</v>
      </c>
      <c r="E28" s="136">
        <v>527.12386793823487</v>
      </c>
      <c r="F28" s="871"/>
    </row>
    <row r="29" spans="1:6">
      <c r="A29" s="135">
        <v>2007</v>
      </c>
      <c r="B29" s="136">
        <v>87.481999999999999</v>
      </c>
      <c r="C29" s="136">
        <v>733.34228934893554</v>
      </c>
      <c r="D29" s="136">
        <v>79.677999999999997</v>
      </c>
      <c r="E29" s="136">
        <v>533.54718395853115</v>
      </c>
      <c r="F29" s="871"/>
    </row>
    <row r="30" spans="1:6">
      <c r="A30" s="135">
        <v>2008</v>
      </c>
      <c r="B30" s="136">
        <v>87.722999999999999</v>
      </c>
      <c r="C30" s="136">
        <v>714.49371418191458</v>
      </c>
      <c r="D30" s="136">
        <v>80.736999999999995</v>
      </c>
      <c r="E30" s="136">
        <v>528.5793006771994</v>
      </c>
      <c r="F30" s="871"/>
    </row>
    <row r="31" spans="1:6">
      <c r="A31" s="135">
        <v>2009</v>
      </c>
      <c r="B31" s="136">
        <v>89.626000000000005</v>
      </c>
      <c r="C31" s="136">
        <v>706.71847932828814</v>
      </c>
      <c r="D31" s="136">
        <v>83.679000000000002</v>
      </c>
      <c r="E31" s="136">
        <v>535.62968458068269</v>
      </c>
      <c r="F31" s="871"/>
    </row>
    <row r="32" spans="1:6">
      <c r="A32" s="135">
        <v>2010</v>
      </c>
      <c r="B32" s="136">
        <v>97.119</v>
      </c>
      <c r="C32" s="136">
        <v>746.77950079010566</v>
      </c>
      <c r="D32" s="136">
        <v>90.561999999999998</v>
      </c>
      <c r="E32" s="136">
        <v>567.39982733641284</v>
      </c>
      <c r="F32" s="872"/>
    </row>
    <row r="33" spans="1:7">
      <c r="A33" s="135">
        <v>2011</v>
      </c>
      <c r="B33" s="136">
        <v>102.758</v>
      </c>
      <c r="C33" s="136">
        <v>764.90859037594907</v>
      </c>
      <c r="D33" s="136">
        <v>92.841999999999999</v>
      </c>
      <c r="E33" s="136">
        <v>569.80341136807579</v>
      </c>
      <c r="F33" s="873"/>
      <c r="G33" s="59"/>
    </row>
    <row r="34" spans="1:7">
      <c r="A34" s="135">
        <v>2012</v>
      </c>
      <c r="B34" s="136">
        <v>102.586</v>
      </c>
      <c r="C34" s="136">
        <v>740.59100927029544</v>
      </c>
      <c r="D34" s="136">
        <v>95.004000000000005</v>
      </c>
      <c r="E34" s="136">
        <v>570.96594111387878</v>
      </c>
      <c r="F34" s="873"/>
      <c r="G34" s="59"/>
    </row>
    <row r="35" spans="1:7">
      <c r="A35" s="135">
        <v>2013</v>
      </c>
      <c r="B35" s="136">
        <v>98.878</v>
      </c>
      <c r="C35" s="136">
        <v>692.1113404583117</v>
      </c>
      <c r="D35" s="136">
        <v>94.63</v>
      </c>
      <c r="E35" s="136">
        <v>556.59089826053389</v>
      </c>
      <c r="F35" s="873"/>
      <c r="G35" s="59"/>
    </row>
    <row r="36" spans="1:7">
      <c r="A36" s="135">
        <v>2014</v>
      </c>
      <c r="B36" s="136">
        <v>100.85899999999999</v>
      </c>
      <c r="C36" s="136">
        <v>685.36398828652716</v>
      </c>
      <c r="D36" s="136">
        <v>97.406999999999996</v>
      </c>
      <c r="E36" s="136">
        <v>561.15556857080514</v>
      </c>
      <c r="F36" s="873"/>
      <c r="G36" s="59"/>
    </row>
    <row r="37" spans="1:7">
      <c r="A37" s="135">
        <v>2015</v>
      </c>
      <c r="B37" s="136">
        <v>103.393</v>
      </c>
      <c r="C37" s="136">
        <v>683.50138011425304</v>
      </c>
      <c r="D37" s="136">
        <v>98.61</v>
      </c>
      <c r="E37" s="136">
        <v>556.86093780499959</v>
      </c>
      <c r="F37" s="872"/>
      <c r="G37" s="59"/>
    </row>
    <row r="38" spans="1:7">
      <c r="A38" s="135">
        <v>2016</v>
      </c>
      <c r="B38" s="136">
        <v>106.21</v>
      </c>
      <c r="C38" s="136">
        <v>682.40525035955852</v>
      </c>
      <c r="D38" s="136">
        <v>101.092</v>
      </c>
      <c r="E38" s="136">
        <v>558.66941530478937</v>
      </c>
      <c r="F38" s="874"/>
      <c r="G38" s="59"/>
    </row>
    <row r="39" spans="1:7">
      <c r="A39" s="135">
        <v>2017</v>
      </c>
      <c r="B39" s="136">
        <v>109.136</v>
      </c>
      <c r="C39" s="136">
        <v>681.12137479143973</v>
      </c>
      <c r="D39" s="136">
        <v>102.358</v>
      </c>
      <c r="E39" s="136">
        <v>553.86621236489771</v>
      </c>
      <c r="F39" s="872"/>
      <c r="G39" s="59"/>
    </row>
    <row r="40" spans="1:7" ht="16.2" customHeight="1">
      <c r="A40" s="135">
        <v>2018</v>
      </c>
      <c r="B40" s="136">
        <v>111.604</v>
      </c>
      <c r="C40" s="136">
        <v>676.8728630020297</v>
      </c>
      <c r="D40" s="136">
        <v>104.83499999999999</v>
      </c>
      <c r="E40" s="136">
        <v>555.29252019630781</v>
      </c>
      <c r="F40" s="59"/>
      <c r="G40" s="875"/>
    </row>
    <row r="41" spans="1:7">
      <c r="A41" s="135">
        <v>2019</v>
      </c>
      <c r="B41" s="876">
        <v>112.92400000000001</v>
      </c>
      <c r="C41" s="876">
        <v>665.55250138115912</v>
      </c>
      <c r="D41" s="876">
        <v>107.279</v>
      </c>
      <c r="E41" s="876">
        <v>555.5368971598806</v>
      </c>
      <c r="F41" s="872"/>
      <c r="G41" s="59"/>
    </row>
    <row r="42" spans="1:7">
      <c r="A42" s="877">
        <v>2020</v>
      </c>
      <c r="B42" s="878">
        <v>117.14700000000001</v>
      </c>
      <c r="C42" s="878">
        <v>672.49919451893311</v>
      </c>
      <c r="D42" s="878">
        <v>109.699</v>
      </c>
      <c r="E42" s="878">
        <v>556.30686656412399</v>
      </c>
      <c r="F42" s="286" t="s">
        <v>308</v>
      </c>
      <c r="G42" s="59"/>
    </row>
    <row r="43" spans="1:7">
      <c r="A43" s="877">
        <v>2021</v>
      </c>
      <c r="B43" s="878">
        <v>119.7</v>
      </c>
      <c r="C43" s="878">
        <v>670.34256354090428</v>
      </c>
      <c r="D43" s="878">
        <v>111.94199999999999</v>
      </c>
      <c r="E43" s="878">
        <v>556.61067381664634</v>
      </c>
      <c r="F43" s="286"/>
      <c r="G43" s="59"/>
    </row>
    <row r="44" spans="1:7">
      <c r="A44" s="877">
        <v>2022</v>
      </c>
      <c r="B44" s="878">
        <v>122.58</v>
      </c>
      <c r="C44" s="878">
        <v>668.58396558999357</v>
      </c>
      <c r="D44" s="878">
        <v>114.51600000000001</v>
      </c>
      <c r="E44" s="878">
        <v>556.80297347798387</v>
      </c>
      <c r="F44" s="286"/>
      <c r="G44" s="59"/>
    </row>
    <row r="45" spans="1:7">
      <c r="A45" s="877">
        <v>2023</v>
      </c>
      <c r="B45" s="878">
        <v>125.798</v>
      </c>
      <c r="C45" s="878">
        <v>666.78599706699219</v>
      </c>
      <c r="D45" s="878">
        <v>117.51</v>
      </c>
      <c r="E45" s="878">
        <v>557.11652892421841</v>
      </c>
      <c r="F45" s="286"/>
      <c r="G45" s="59"/>
    </row>
    <row r="46" spans="1:7">
      <c r="A46" s="877">
        <v>2024</v>
      </c>
      <c r="B46" s="878">
        <v>128.90199999999999</v>
      </c>
      <c r="C46" s="878">
        <v>665.25255288802225</v>
      </c>
      <c r="D46" s="878">
        <v>120.254</v>
      </c>
      <c r="E46" s="878">
        <v>557.23199412900465</v>
      </c>
      <c r="F46" s="286"/>
      <c r="G46" s="59"/>
    </row>
    <row r="47" spans="1:7" ht="15" customHeight="1">
      <c r="A47" s="877">
        <v>2025</v>
      </c>
      <c r="B47" s="878">
        <v>131.84200000000001</v>
      </c>
      <c r="C47" s="878">
        <v>663.56527556812034</v>
      </c>
      <c r="D47" s="878">
        <v>122.93899999999999</v>
      </c>
      <c r="E47" s="878">
        <v>557.38533376078988</v>
      </c>
      <c r="F47" s="286"/>
      <c r="G47" s="59"/>
    </row>
    <row r="48" spans="1:7" ht="78" customHeight="1">
      <c r="A48" s="1021" t="s">
        <v>309</v>
      </c>
      <c r="B48" s="1021"/>
      <c r="C48" s="1021"/>
      <c r="D48" s="1021"/>
      <c r="E48" s="1021"/>
      <c r="F48" s="1021"/>
      <c r="G48" s="59"/>
    </row>
    <row r="49" spans="1:7" ht="14.4" customHeight="1">
      <c r="A49" s="1006" t="s">
        <v>162</v>
      </c>
      <c r="B49" s="1006"/>
      <c r="C49" s="1006"/>
      <c r="D49" s="1006"/>
      <c r="E49" s="1006"/>
      <c r="F49" s="1006"/>
      <c r="G49" s="61"/>
    </row>
    <row r="50" spans="1:7" ht="28.95" customHeight="1">
      <c r="A50" s="1020" t="s">
        <v>310</v>
      </c>
      <c r="B50" s="1020"/>
      <c r="C50" s="1020"/>
      <c r="D50" s="1020"/>
      <c r="E50" s="1020"/>
      <c r="F50" s="1020"/>
      <c r="G50" s="13"/>
    </row>
    <row r="51" spans="1:7">
      <c r="A51" s="16"/>
      <c r="B51" s="16"/>
      <c r="C51" s="16"/>
      <c r="D51" s="16"/>
      <c r="E51" s="16"/>
      <c r="F51" s="59"/>
      <c r="G51" s="879"/>
    </row>
    <row r="52" spans="1:7">
      <c r="A52" s="23"/>
      <c r="B52" s="16"/>
      <c r="C52" s="16"/>
      <c r="D52" s="16"/>
      <c r="E52" s="16"/>
      <c r="F52" s="59"/>
      <c r="G52" s="59"/>
    </row>
    <row r="53" spans="1:7" ht="14.4">
      <c r="A53" s="581" t="s">
        <v>126</v>
      </c>
      <c r="B53" s="16"/>
      <c r="C53" s="16"/>
      <c r="D53" s="16"/>
      <c r="E53" s="16"/>
      <c r="F53" s="59"/>
      <c r="G53" s="59"/>
    </row>
  </sheetData>
  <mergeCells count="7">
    <mergeCell ref="A2:E2"/>
    <mergeCell ref="A50:F50"/>
    <mergeCell ref="A49:F49"/>
    <mergeCell ref="A48:F48"/>
    <mergeCell ref="A4:A5"/>
    <mergeCell ref="B4:C4"/>
    <mergeCell ref="D4:E4"/>
  </mergeCells>
  <hyperlinks>
    <hyperlink ref="A53" location="'Table of Contents'!A1" display="Return to Table of Contents" xr:uid="{B758F294-4F67-4109-8AE3-2AE092AB6593}"/>
  </hyperlinks>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4C053-7631-478E-B828-C5542C5A8B3F}">
  <sheetPr>
    <tabColor rgb="FFFFFF00"/>
  </sheetPr>
  <dimension ref="A1:U131"/>
  <sheetViews>
    <sheetView topLeftCell="A62" zoomScaleNormal="100" zoomScalePageLayoutView="90" workbookViewId="0">
      <selection activeCell="H87" sqref="H87"/>
    </sheetView>
  </sheetViews>
  <sheetFormatPr defaultColWidth="9.44140625" defaultRowHeight="13.8"/>
  <cols>
    <col min="1" max="1" width="29.44140625" style="143" customWidth="1"/>
    <col min="2" max="2" width="12.5546875" style="59" customWidth="1"/>
    <col min="3" max="3" width="16.44140625" style="59" customWidth="1"/>
    <col min="4" max="4" width="17.44140625" style="59" customWidth="1"/>
    <col min="5" max="5" width="15" style="59" customWidth="1"/>
    <col min="6" max="6" width="16.44140625" style="119" customWidth="1"/>
    <col min="7" max="7" width="17.44140625" style="119" customWidth="1"/>
    <col min="8" max="8" width="13.5546875" style="119" customWidth="1"/>
    <col min="9" max="9" width="16.5546875" style="119" customWidth="1"/>
    <col min="10" max="10" width="17.44140625" style="119" customWidth="1"/>
    <col min="11" max="11" width="12.44140625" style="59" customWidth="1"/>
    <col min="12" max="13" width="18.44140625" style="59" customWidth="1"/>
    <col min="14" max="20" width="9.44140625" style="59"/>
    <col min="21" max="21" width="19.5546875" style="59" customWidth="1"/>
    <col min="22" max="16384" width="9.44140625" style="59"/>
  </cols>
  <sheetData>
    <row r="1" spans="1:21" s="3" customFormat="1" ht="17.100000000000001" customHeight="1">
      <c r="A1" s="140"/>
      <c r="F1" s="141"/>
      <c r="G1" s="141"/>
      <c r="H1" s="141"/>
      <c r="I1" s="141"/>
      <c r="J1" s="141"/>
    </row>
    <row r="2" spans="1:21" s="3" customFormat="1" ht="32.1" customHeight="1">
      <c r="A2" s="1029" t="s">
        <v>311</v>
      </c>
      <c r="B2" s="1029"/>
      <c r="C2" s="1029"/>
      <c r="D2" s="1029"/>
      <c r="E2" s="1029"/>
      <c r="F2" s="1029"/>
      <c r="G2" s="1029"/>
      <c r="H2" s="1029"/>
      <c r="I2" s="1029"/>
      <c r="J2" s="1029"/>
      <c r="L2" s="142"/>
    </row>
    <row r="3" spans="1:21" ht="15" customHeight="1"/>
    <row r="4" spans="1:21" s="144" customFormat="1" ht="15" customHeight="1">
      <c r="A4" s="908"/>
      <c r="B4" s="1030" t="s">
        <v>119</v>
      </c>
      <c r="C4" s="1031"/>
      <c r="D4" s="1032"/>
      <c r="E4" s="1033" t="s">
        <v>120</v>
      </c>
      <c r="F4" s="1034"/>
      <c r="G4" s="1035"/>
      <c r="H4" s="1036" t="s">
        <v>121</v>
      </c>
      <c r="I4" s="1037"/>
      <c r="J4" s="1037"/>
      <c r="L4" s="3"/>
      <c r="M4" s="3"/>
      <c r="N4" s="3"/>
      <c r="O4" s="3"/>
      <c r="P4" s="3"/>
      <c r="Q4" s="3"/>
    </row>
    <row r="5" spans="1:21" ht="30" customHeight="1">
      <c r="A5" s="909" t="s">
        <v>312</v>
      </c>
      <c r="B5" s="900" t="s">
        <v>313</v>
      </c>
      <c r="C5" s="900" t="s">
        <v>314</v>
      </c>
      <c r="D5" s="901" t="s">
        <v>315</v>
      </c>
      <c r="E5" s="902" t="s">
        <v>313</v>
      </c>
      <c r="F5" s="903" t="s">
        <v>314</v>
      </c>
      <c r="G5" s="904" t="s">
        <v>315</v>
      </c>
      <c r="H5" s="905" t="s">
        <v>313</v>
      </c>
      <c r="I5" s="906" t="s">
        <v>314</v>
      </c>
      <c r="J5" s="907" t="s">
        <v>315</v>
      </c>
      <c r="L5" s="145"/>
    </row>
    <row r="6" spans="1:21">
      <c r="A6" s="146" t="s">
        <v>316</v>
      </c>
      <c r="B6" s="147" t="s">
        <v>317</v>
      </c>
      <c r="C6" s="148" t="s">
        <v>318</v>
      </c>
      <c r="D6" s="149" t="s">
        <v>319</v>
      </c>
      <c r="E6" s="150" t="s">
        <v>320</v>
      </c>
      <c r="F6" s="149" t="s">
        <v>321</v>
      </c>
      <c r="G6" s="149" t="s">
        <v>322</v>
      </c>
      <c r="H6" s="150" t="s">
        <v>323</v>
      </c>
      <c r="I6" s="149" t="s">
        <v>318</v>
      </c>
      <c r="J6" s="151" t="s">
        <v>324</v>
      </c>
      <c r="K6" s="152"/>
    </row>
    <row r="7" spans="1:21" ht="15" customHeight="1">
      <c r="A7" s="153" t="s">
        <v>182</v>
      </c>
      <c r="B7" s="154" t="s">
        <v>325</v>
      </c>
      <c r="C7" s="155" t="s">
        <v>326</v>
      </c>
      <c r="D7" s="156" t="s">
        <v>182</v>
      </c>
      <c r="E7" s="157" t="s">
        <v>327</v>
      </c>
      <c r="F7" s="156" t="s">
        <v>328</v>
      </c>
      <c r="G7" s="156" t="s">
        <v>182</v>
      </c>
      <c r="H7" s="157" t="s">
        <v>329</v>
      </c>
      <c r="I7" s="156" t="s">
        <v>330</v>
      </c>
      <c r="J7" s="158" t="s">
        <v>182</v>
      </c>
      <c r="K7" s="1027"/>
      <c r="L7" s="1028"/>
      <c r="M7" s="1028"/>
      <c r="N7" s="1028"/>
      <c r="O7" s="1028"/>
      <c r="P7" s="1028"/>
      <c r="Q7" s="1028"/>
      <c r="R7" s="1028"/>
      <c r="S7" s="1028"/>
      <c r="T7" s="1028"/>
      <c r="U7" s="1028"/>
    </row>
    <row r="8" spans="1:21" ht="15" customHeight="1">
      <c r="A8" s="159"/>
      <c r="B8" s="160"/>
      <c r="C8" s="161"/>
      <c r="D8" s="162"/>
      <c r="E8" s="163" t="s">
        <v>325</v>
      </c>
      <c r="F8" s="162" t="s">
        <v>331</v>
      </c>
      <c r="G8" s="162" t="s">
        <v>182</v>
      </c>
      <c r="H8" s="163" t="s">
        <v>332</v>
      </c>
      <c r="I8" s="162" t="s">
        <v>333</v>
      </c>
      <c r="J8" s="164" t="s">
        <v>182</v>
      </c>
      <c r="K8" s="61"/>
      <c r="L8" s="131"/>
      <c r="M8" s="61"/>
      <c r="N8" s="61"/>
      <c r="O8" s="61"/>
      <c r="P8" s="61"/>
      <c r="Q8" s="61"/>
      <c r="R8" s="61"/>
      <c r="S8" s="61"/>
      <c r="T8" s="61"/>
      <c r="U8" s="61"/>
    </row>
    <row r="9" spans="1:21" ht="15" customHeight="1">
      <c r="A9" s="165" t="s">
        <v>134</v>
      </c>
      <c r="B9" s="166" t="s">
        <v>334</v>
      </c>
      <c r="C9" s="167" t="s">
        <v>335</v>
      </c>
      <c r="D9" s="168" t="s">
        <v>336</v>
      </c>
      <c r="E9" s="169" t="s">
        <v>337</v>
      </c>
      <c r="F9" s="168" t="s">
        <v>338</v>
      </c>
      <c r="G9" s="168" t="s">
        <v>339</v>
      </c>
      <c r="H9" s="169" t="s">
        <v>340</v>
      </c>
      <c r="I9" s="168" t="s">
        <v>341</v>
      </c>
      <c r="J9" s="170" t="s">
        <v>342</v>
      </c>
      <c r="K9" s="61"/>
      <c r="M9" s="61"/>
      <c r="N9" s="61"/>
      <c r="O9" s="61"/>
      <c r="P9" s="61"/>
      <c r="Q9" s="61"/>
      <c r="R9" s="61"/>
      <c r="S9" s="61"/>
      <c r="T9" s="61"/>
      <c r="U9" s="61"/>
    </row>
    <row r="10" spans="1:21" ht="15" customHeight="1">
      <c r="A10" s="171"/>
      <c r="B10" s="172" t="s">
        <v>343</v>
      </c>
      <c r="C10" s="173" t="s">
        <v>344</v>
      </c>
      <c r="D10" s="174" t="s">
        <v>182</v>
      </c>
      <c r="E10" s="175" t="s">
        <v>345</v>
      </c>
      <c r="F10" s="174" t="s">
        <v>346</v>
      </c>
      <c r="G10" s="174" t="s">
        <v>182</v>
      </c>
      <c r="H10" s="175" t="s">
        <v>347</v>
      </c>
      <c r="I10" s="174" t="s">
        <v>348</v>
      </c>
      <c r="J10" s="176" t="s">
        <v>182</v>
      </c>
      <c r="K10" s="61"/>
      <c r="L10" s="61"/>
      <c r="M10" s="61"/>
      <c r="N10" s="61"/>
      <c r="O10" s="61"/>
      <c r="P10" s="61"/>
      <c r="Q10" s="61"/>
      <c r="R10" s="61"/>
      <c r="S10" s="61"/>
      <c r="T10" s="61"/>
    </row>
    <row r="11" spans="1:21" ht="15" customHeight="1">
      <c r="A11" s="171"/>
      <c r="B11" s="172" t="s">
        <v>349</v>
      </c>
      <c r="C11" s="173" t="s">
        <v>350</v>
      </c>
      <c r="D11" s="174" t="s">
        <v>182</v>
      </c>
      <c r="E11" s="175" t="s">
        <v>351</v>
      </c>
      <c r="F11" s="174" t="s">
        <v>352</v>
      </c>
      <c r="G11" s="174" t="s">
        <v>182</v>
      </c>
      <c r="H11" s="175" t="s">
        <v>349</v>
      </c>
      <c r="I11" s="174" t="s">
        <v>353</v>
      </c>
      <c r="J11" s="176" t="s">
        <v>182</v>
      </c>
      <c r="K11" s="61"/>
      <c r="L11" s="61"/>
      <c r="M11" s="61"/>
      <c r="N11" s="61"/>
      <c r="O11" s="61"/>
      <c r="P11" s="61"/>
      <c r="Q11" s="61"/>
      <c r="R11" s="61"/>
      <c r="S11" s="61"/>
      <c r="T11" s="61"/>
    </row>
    <row r="12" spans="1:21" ht="15" customHeight="1">
      <c r="A12" s="171"/>
      <c r="B12" s="177"/>
      <c r="C12" s="178"/>
      <c r="D12" s="179"/>
      <c r="E12" s="180" t="s">
        <v>354</v>
      </c>
      <c r="F12" s="179" t="s">
        <v>355</v>
      </c>
      <c r="G12" s="179" t="s">
        <v>182</v>
      </c>
      <c r="H12" s="180"/>
      <c r="I12" s="179"/>
      <c r="J12" s="181" t="s">
        <v>182</v>
      </c>
      <c r="K12" s="61"/>
      <c r="L12" s="61"/>
      <c r="M12" s="61"/>
      <c r="N12" s="61"/>
      <c r="O12" s="61"/>
      <c r="P12" s="61"/>
      <c r="Q12" s="61"/>
      <c r="R12" s="61"/>
      <c r="S12" s="61"/>
      <c r="T12" s="61"/>
    </row>
    <row r="13" spans="1:21" ht="15" customHeight="1">
      <c r="A13" s="182" t="s">
        <v>135</v>
      </c>
      <c r="B13" s="183" t="s">
        <v>356</v>
      </c>
      <c r="C13" s="184" t="s">
        <v>357</v>
      </c>
      <c r="D13" s="185" t="s">
        <v>358</v>
      </c>
      <c r="E13" s="186" t="s">
        <v>359</v>
      </c>
      <c r="F13" s="185" t="s">
        <v>360</v>
      </c>
      <c r="G13" s="185" t="s">
        <v>360</v>
      </c>
      <c r="H13" s="186" t="s">
        <v>356</v>
      </c>
      <c r="I13" s="185" t="s">
        <v>361</v>
      </c>
      <c r="J13" s="187" t="s">
        <v>362</v>
      </c>
      <c r="K13" s="61"/>
      <c r="L13" s="61"/>
      <c r="M13" s="61"/>
      <c r="N13" s="61"/>
      <c r="O13" s="61"/>
      <c r="P13" s="61"/>
      <c r="Q13" s="61"/>
      <c r="R13" s="61"/>
      <c r="S13" s="61"/>
      <c r="T13" s="61"/>
    </row>
    <row r="14" spans="1:21" ht="15" customHeight="1">
      <c r="A14" s="205"/>
      <c r="B14" s="199" t="s">
        <v>363</v>
      </c>
      <c r="C14" s="200" t="s">
        <v>364</v>
      </c>
      <c r="D14" s="201" t="s">
        <v>182</v>
      </c>
      <c r="E14" s="202"/>
      <c r="F14" s="201"/>
      <c r="G14" s="201"/>
      <c r="H14" s="202" t="s">
        <v>363</v>
      </c>
      <c r="I14" s="201" t="s">
        <v>365</v>
      </c>
      <c r="J14" s="203" t="s">
        <v>182</v>
      </c>
      <c r="K14" s="61"/>
      <c r="L14" s="61"/>
      <c r="M14" s="61"/>
      <c r="N14" s="61"/>
      <c r="O14" s="61"/>
      <c r="P14" s="61"/>
      <c r="Q14" s="61"/>
      <c r="R14" s="61"/>
      <c r="S14" s="61"/>
      <c r="T14" s="61"/>
    </row>
    <row r="15" spans="1:21" ht="15" customHeight="1">
      <c r="A15" s="188" t="s">
        <v>182</v>
      </c>
      <c r="B15" s="189" t="s">
        <v>366</v>
      </c>
      <c r="C15" s="190" t="s">
        <v>367</v>
      </c>
      <c r="D15" s="191" t="s">
        <v>182</v>
      </c>
      <c r="E15" s="192"/>
      <c r="F15" s="191"/>
      <c r="G15" s="191"/>
      <c r="H15" s="192" t="s">
        <v>366</v>
      </c>
      <c r="I15" s="191" t="s">
        <v>368</v>
      </c>
      <c r="J15" s="193" t="s">
        <v>182</v>
      </c>
      <c r="K15" s="61"/>
      <c r="L15" s="61"/>
      <c r="M15" s="61"/>
      <c r="N15" s="61"/>
      <c r="O15" s="61"/>
      <c r="P15" s="61"/>
      <c r="Q15" s="61"/>
      <c r="R15" s="61"/>
      <c r="S15" s="61"/>
      <c r="T15" s="61"/>
    </row>
    <row r="16" spans="1:21" ht="15" customHeight="1">
      <c r="A16" s="194" t="s">
        <v>136</v>
      </c>
      <c r="B16" s="166"/>
      <c r="C16" s="167"/>
      <c r="D16" s="168"/>
      <c r="E16" s="169" t="s">
        <v>369</v>
      </c>
      <c r="F16" s="168" t="s">
        <v>370</v>
      </c>
      <c r="G16" s="168" t="s">
        <v>371</v>
      </c>
      <c r="H16" s="169"/>
      <c r="I16" s="168"/>
      <c r="J16" s="170"/>
      <c r="K16" s="61"/>
      <c r="L16" s="61"/>
      <c r="M16" s="61"/>
      <c r="N16" s="61"/>
      <c r="O16" s="61"/>
      <c r="P16" s="61"/>
      <c r="Q16" s="61"/>
      <c r="R16" s="61"/>
      <c r="S16" s="61"/>
      <c r="T16" s="61"/>
    </row>
    <row r="17" spans="1:21" ht="15" customHeight="1">
      <c r="A17" s="195" t="s">
        <v>182</v>
      </c>
      <c r="B17" s="172"/>
      <c r="C17" s="173"/>
      <c r="D17" s="174"/>
      <c r="E17" s="175" t="s">
        <v>372</v>
      </c>
      <c r="F17" s="174" t="s">
        <v>373</v>
      </c>
      <c r="G17" s="174" t="s">
        <v>182</v>
      </c>
      <c r="H17" s="175"/>
      <c r="I17" s="174"/>
      <c r="J17" s="176"/>
      <c r="K17" s="61"/>
      <c r="L17" s="61"/>
      <c r="M17" s="61"/>
      <c r="N17" s="61"/>
      <c r="O17" s="61"/>
      <c r="P17" s="61"/>
      <c r="Q17" s="61"/>
      <c r="R17" s="61"/>
      <c r="S17" s="61"/>
      <c r="T17" s="61"/>
    </row>
    <row r="18" spans="1:21" ht="15" customHeight="1">
      <c r="A18" s="195"/>
      <c r="B18" s="172"/>
      <c r="C18" s="173"/>
      <c r="D18" s="174"/>
      <c r="E18" s="175" t="s">
        <v>374</v>
      </c>
      <c r="F18" s="174" t="s">
        <v>375</v>
      </c>
      <c r="G18" s="174" t="s">
        <v>182</v>
      </c>
      <c r="H18" s="175"/>
      <c r="I18" s="174"/>
      <c r="J18" s="176"/>
      <c r="K18" s="61"/>
      <c r="L18" s="61"/>
      <c r="M18" s="61"/>
      <c r="N18" s="61"/>
      <c r="O18" s="61"/>
      <c r="P18" s="61"/>
      <c r="Q18" s="61"/>
      <c r="R18" s="61"/>
      <c r="S18" s="61"/>
      <c r="T18" s="61"/>
    </row>
    <row r="19" spans="1:21" ht="15" customHeight="1">
      <c r="A19" s="196" t="s">
        <v>182</v>
      </c>
      <c r="B19" s="177"/>
      <c r="C19" s="178"/>
      <c r="D19" s="179"/>
      <c r="E19" s="180" t="s">
        <v>354</v>
      </c>
      <c r="F19" s="179" t="s">
        <v>376</v>
      </c>
      <c r="G19" s="179" t="s">
        <v>182</v>
      </c>
      <c r="H19" s="180"/>
      <c r="I19" s="179"/>
      <c r="J19" s="181"/>
      <c r="K19" s="61"/>
      <c r="L19" s="61"/>
      <c r="M19" s="61"/>
      <c r="N19" s="61"/>
      <c r="O19" s="61"/>
      <c r="P19" s="61"/>
      <c r="Q19" s="61"/>
      <c r="R19" s="61"/>
      <c r="S19" s="61"/>
      <c r="T19" s="61"/>
    </row>
    <row r="20" spans="1:21" ht="15" customHeight="1">
      <c r="A20" s="197" t="s">
        <v>138</v>
      </c>
      <c r="B20" s="183" t="s">
        <v>377</v>
      </c>
      <c r="C20" s="184" t="s">
        <v>378</v>
      </c>
      <c r="D20" s="185" t="s">
        <v>379</v>
      </c>
      <c r="E20" s="186" t="s">
        <v>317</v>
      </c>
      <c r="F20" s="185" t="s">
        <v>380</v>
      </c>
      <c r="G20" s="185" t="s">
        <v>381</v>
      </c>
      <c r="H20" s="186" t="s">
        <v>377</v>
      </c>
      <c r="I20" s="185" t="s">
        <v>382</v>
      </c>
      <c r="J20" s="187" t="s">
        <v>379</v>
      </c>
      <c r="K20" s="61"/>
      <c r="L20" s="61"/>
      <c r="M20" s="61"/>
      <c r="N20" s="61"/>
      <c r="O20" s="61"/>
      <c r="P20" s="61"/>
      <c r="Q20" s="61"/>
      <c r="R20" s="61"/>
      <c r="S20" s="61"/>
      <c r="T20" s="61"/>
    </row>
    <row r="21" spans="1:21" ht="15" customHeight="1">
      <c r="A21" s="198" t="s">
        <v>182</v>
      </c>
      <c r="B21" s="199" t="s">
        <v>383</v>
      </c>
      <c r="C21" s="200" t="s">
        <v>384</v>
      </c>
      <c r="D21" s="201" t="s">
        <v>182</v>
      </c>
      <c r="E21" s="202" t="s">
        <v>325</v>
      </c>
      <c r="F21" s="201" t="s">
        <v>385</v>
      </c>
      <c r="G21" s="201" t="s">
        <v>182</v>
      </c>
      <c r="H21" s="202" t="s">
        <v>383</v>
      </c>
      <c r="I21" s="201" t="s">
        <v>386</v>
      </c>
      <c r="J21" s="203" t="s">
        <v>182</v>
      </c>
      <c r="K21" s="61"/>
      <c r="L21" s="61"/>
      <c r="M21" s="61"/>
      <c r="N21" s="61"/>
      <c r="O21" s="61"/>
      <c r="P21" s="61"/>
      <c r="Q21" s="61"/>
      <c r="R21" s="61"/>
      <c r="S21" s="61"/>
      <c r="T21" s="61"/>
    </row>
    <row r="22" spans="1:21" ht="15" customHeight="1">
      <c r="A22" s="198" t="s">
        <v>182</v>
      </c>
      <c r="B22" s="199" t="s">
        <v>387</v>
      </c>
      <c r="C22" s="200" t="s">
        <v>388</v>
      </c>
      <c r="D22" s="201" t="s">
        <v>182</v>
      </c>
      <c r="E22" s="202"/>
      <c r="F22" s="201"/>
      <c r="G22" s="201" t="s">
        <v>182</v>
      </c>
      <c r="H22" s="202" t="s">
        <v>387</v>
      </c>
      <c r="I22" s="201" t="s">
        <v>326</v>
      </c>
      <c r="J22" s="203" t="s">
        <v>182</v>
      </c>
      <c r="K22" s="61"/>
      <c r="L22" s="61"/>
      <c r="M22" s="61"/>
      <c r="N22" s="61"/>
      <c r="O22" s="61"/>
      <c r="P22" s="61"/>
      <c r="Q22" s="61"/>
      <c r="R22" s="61"/>
      <c r="S22" s="61"/>
      <c r="T22" s="61"/>
    </row>
    <row r="23" spans="1:21" ht="15" customHeight="1">
      <c r="A23" s="204" t="s">
        <v>182</v>
      </c>
      <c r="B23" s="189" t="s">
        <v>332</v>
      </c>
      <c r="C23" s="190" t="s">
        <v>389</v>
      </c>
      <c r="D23" s="191" t="s">
        <v>182</v>
      </c>
      <c r="E23" s="192"/>
      <c r="F23" s="191"/>
      <c r="G23" s="191" t="s">
        <v>182</v>
      </c>
      <c r="H23" s="192" t="s">
        <v>332</v>
      </c>
      <c r="I23" s="191" t="s">
        <v>390</v>
      </c>
      <c r="J23" s="193" t="s">
        <v>182</v>
      </c>
      <c r="K23" s="61"/>
      <c r="L23" s="61"/>
      <c r="M23" s="61"/>
      <c r="N23" s="61"/>
      <c r="O23" s="61"/>
      <c r="P23" s="61"/>
      <c r="Q23" s="61"/>
      <c r="R23" s="61"/>
      <c r="S23" s="61"/>
      <c r="T23" s="61"/>
    </row>
    <row r="24" spans="1:21" ht="15" customHeight="1">
      <c r="A24" s="194" t="s">
        <v>391</v>
      </c>
      <c r="B24" s="166" t="s">
        <v>359</v>
      </c>
      <c r="C24" s="167" t="s">
        <v>392</v>
      </c>
      <c r="D24" s="168" t="s">
        <v>392</v>
      </c>
      <c r="E24" s="169" t="s">
        <v>359</v>
      </c>
      <c r="F24" s="168" t="s">
        <v>393</v>
      </c>
      <c r="G24" s="168" t="s">
        <v>393</v>
      </c>
      <c r="H24" s="169" t="s">
        <v>359</v>
      </c>
      <c r="I24" s="168" t="s">
        <v>394</v>
      </c>
      <c r="J24" s="170" t="s">
        <v>394</v>
      </c>
      <c r="K24" s="61"/>
      <c r="L24" s="61"/>
      <c r="M24" s="61"/>
      <c r="N24" s="61"/>
      <c r="O24" s="61"/>
      <c r="P24" s="61"/>
      <c r="Q24" s="61"/>
      <c r="R24" s="61"/>
      <c r="S24" s="61"/>
      <c r="T24" s="61"/>
    </row>
    <row r="25" spans="1:21" ht="15" customHeight="1">
      <c r="A25" s="182" t="s">
        <v>140</v>
      </c>
      <c r="B25" s="186" t="s">
        <v>395</v>
      </c>
      <c r="C25" s="185" t="s">
        <v>396</v>
      </c>
      <c r="D25" s="185" t="s">
        <v>397</v>
      </c>
      <c r="E25" s="186" t="s">
        <v>398</v>
      </c>
      <c r="F25" s="185" t="s">
        <v>399</v>
      </c>
      <c r="G25" s="185" t="s">
        <v>397</v>
      </c>
      <c r="H25" s="186" t="s">
        <v>400</v>
      </c>
      <c r="I25" s="185" t="s">
        <v>401</v>
      </c>
      <c r="J25" s="187" t="s">
        <v>402</v>
      </c>
      <c r="K25" s="61"/>
      <c r="M25" s="61"/>
      <c r="N25" s="61"/>
      <c r="O25" s="61"/>
      <c r="P25" s="61"/>
      <c r="Q25" s="61"/>
      <c r="R25" s="61"/>
      <c r="S25" s="61"/>
      <c r="T25" s="61"/>
      <c r="U25" s="61"/>
    </row>
    <row r="26" spans="1:21" ht="15" customHeight="1">
      <c r="A26" s="205" t="s">
        <v>182</v>
      </c>
      <c r="B26" s="202" t="s">
        <v>403</v>
      </c>
      <c r="C26" s="201" t="s">
        <v>404</v>
      </c>
      <c r="D26" s="201" t="s">
        <v>182</v>
      </c>
      <c r="E26" s="202" t="s">
        <v>349</v>
      </c>
      <c r="F26" s="201" t="s">
        <v>405</v>
      </c>
      <c r="G26" s="201" t="s">
        <v>182</v>
      </c>
      <c r="H26" s="202" t="s">
        <v>406</v>
      </c>
      <c r="I26" s="201" t="s">
        <v>407</v>
      </c>
      <c r="J26" s="203" t="s">
        <v>182</v>
      </c>
      <c r="K26" s="61"/>
      <c r="M26" s="61"/>
      <c r="N26" s="61"/>
      <c r="O26" s="61"/>
      <c r="P26" s="61"/>
      <c r="Q26" s="61"/>
      <c r="R26" s="61"/>
      <c r="S26" s="61"/>
      <c r="T26" s="61"/>
      <c r="U26" s="61"/>
    </row>
    <row r="27" spans="1:21" ht="15" customHeight="1">
      <c r="A27" s="205" t="s">
        <v>182</v>
      </c>
      <c r="B27" s="202" t="s">
        <v>408</v>
      </c>
      <c r="C27" s="201" t="s">
        <v>409</v>
      </c>
      <c r="D27" s="201" t="s">
        <v>182</v>
      </c>
      <c r="E27" s="202"/>
      <c r="F27" s="201"/>
      <c r="G27" s="201"/>
      <c r="H27" s="202" t="s">
        <v>349</v>
      </c>
      <c r="I27" s="201" t="s">
        <v>410</v>
      </c>
      <c r="J27" s="203" t="s">
        <v>182</v>
      </c>
      <c r="K27" s="61"/>
      <c r="M27" s="61"/>
      <c r="N27" s="61"/>
      <c r="O27" s="61"/>
      <c r="P27" s="61"/>
      <c r="Q27" s="61"/>
      <c r="R27" s="61"/>
      <c r="S27" s="61"/>
      <c r="T27" s="61"/>
      <c r="U27" s="61"/>
    </row>
    <row r="28" spans="1:21" ht="15" customHeight="1">
      <c r="A28" s="204" t="s">
        <v>182</v>
      </c>
      <c r="B28" s="189" t="s">
        <v>411</v>
      </c>
      <c r="C28" s="190" t="s">
        <v>412</v>
      </c>
      <c r="D28" s="190" t="s">
        <v>182</v>
      </c>
      <c r="E28" s="192"/>
      <c r="F28" s="191"/>
      <c r="G28" s="190"/>
      <c r="H28" s="192"/>
      <c r="I28" s="191"/>
      <c r="J28" s="193"/>
      <c r="K28" s="61"/>
      <c r="M28" s="61"/>
      <c r="N28" s="61"/>
      <c r="O28" s="61"/>
      <c r="P28" s="61"/>
      <c r="Q28" s="61"/>
      <c r="R28" s="61"/>
      <c r="S28" s="61"/>
      <c r="T28" s="61"/>
      <c r="U28" s="61"/>
    </row>
    <row r="29" spans="1:21" ht="15" customHeight="1">
      <c r="A29" s="195" t="s">
        <v>141</v>
      </c>
      <c r="B29" s="172" t="s">
        <v>359</v>
      </c>
      <c r="C29" s="173" t="s">
        <v>413</v>
      </c>
      <c r="D29" s="174" t="s">
        <v>413</v>
      </c>
      <c r="E29" s="175" t="s">
        <v>398</v>
      </c>
      <c r="F29" s="174" t="s">
        <v>414</v>
      </c>
      <c r="G29" s="174" t="s">
        <v>415</v>
      </c>
      <c r="H29" s="175" t="s">
        <v>416</v>
      </c>
      <c r="I29" s="174" t="s">
        <v>417</v>
      </c>
      <c r="J29" s="176" t="s">
        <v>418</v>
      </c>
      <c r="K29" s="61"/>
      <c r="M29" s="61"/>
      <c r="N29" s="61"/>
      <c r="O29" s="61"/>
      <c r="P29" s="61"/>
      <c r="Q29" s="61"/>
      <c r="R29" s="61"/>
      <c r="S29" s="61"/>
      <c r="T29" s="61"/>
      <c r="U29" s="61"/>
    </row>
    <row r="30" spans="1:21" ht="15" customHeight="1">
      <c r="A30" s="195"/>
      <c r="B30" s="172"/>
      <c r="C30" s="173"/>
      <c r="D30" s="174"/>
      <c r="E30" s="175" t="s">
        <v>349</v>
      </c>
      <c r="F30" s="174" t="s">
        <v>419</v>
      </c>
      <c r="G30" s="174" t="s">
        <v>182</v>
      </c>
      <c r="H30" s="175" t="s">
        <v>420</v>
      </c>
      <c r="I30" s="174" t="s">
        <v>421</v>
      </c>
      <c r="J30" s="176" t="s">
        <v>182</v>
      </c>
      <c r="K30" s="61"/>
      <c r="M30" s="61"/>
      <c r="N30" s="61"/>
      <c r="O30" s="61"/>
      <c r="P30" s="61"/>
      <c r="Q30" s="61"/>
      <c r="R30" s="61"/>
      <c r="S30" s="61"/>
      <c r="T30" s="61"/>
      <c r="U30" s="61"/>
    </row>
    <row r="31" spans="1:21" ht="15" customHeight="1">
      <c r="A31" s="182" t="s">
        <v>142</v>
      </c>
      <c r="B31" s="183" t="s">
        <v>400</v>
      </c>
      <c r="C31" s="184" t="s">
        <v>422</v>
      </c>
      <c r="D31" s="184" t="s">
        <v>423</v>
      </c>
      <c r="E31" s="183" t="s">
        <v>400</v>
      </c>
      <c r="F31" s="184" t="s">
        <v>424</v>
      </c>
      <c r="G31" s="184" t="s">
        <v>425</v>
      </c>
      <c r="H31" s="183" t="s">
        <v>398</v>
      </c>
      <c r="I31" s="184" t="s">
        <v>426</v>
      </c>
      <c r="J31" s="206" t="s">
        <v>427</v>
      </c>
      <c r="K31" s="768"/>
      <c r="M31" s="61"/>
      <c r="N31" s="61"/>
      <c r="O31" s="61"/>
      <c r="P31" s="61"/>
      <c r="Q31" s="61"/>
      <c r="R31" s="61"/>
      <c r="S31" s="61"/>
      <c r="T31" s="61"/>
      <c r="U31" s="61"/>
    </row>
    <row r="32" spans="1:21" ht="15" customHeight="1">
      <c r="A32" s="205" t="s">
        <v>182</v>
      </c>
      <c r="B32" s="199" t="s">
        <v>428</v>
      </c>
      <c r="C32" s="200" t="s">
        <v>429</v>
      </c>
      <c r="D32" s="201" t="s">
        <v>182</v>
      </c>
      <c r="E32" s="202" t="s">
        <v>430</v>
      </c>
      <c r="F32" s="201" t="s">
        <v>431</v>
      </c>
      <c r="G32" s="201" t="s">
        <v>182</v>
      </c>
      <c r="H32" s="202" t="s">
        <v>349</v>
      </c>
      <c r="I32" s="201" t="s">
        <v>432</v>
      </c>
      <c r="J32" s="203" t="s">
        <v>182</v>
      </c>
      <c r="K32" s="61"/>
      <c r="M32" s="61"/>
      <c r="N32" s="61"/>
      <c r="O32" s="61"/>
      <c r="P32" s="61"/>
      <c r="Q32" s="61"/>
      <c r="R32" s="61"/>
      <c r="S32" s="61"/>
      <c r="T32" s="61"/>
      <c r="U32" s="61"/>
    </row>
    <row r="33" spans="1:21" ht="15" customHeight="1">
      <c r="A33" s="205" t="s">
        <v>182</v>
      </c>
      <c r="B33" s="199" t="s">
        <v>433</v>
      </c>
      <c r="C33" s="200" t="s">
        <v>434</v>
      </c>
      <c r="D33" s="201" t="s">
        <v>182</v>
      </c>
      <c r="E33" s="202" t="s">
        <v>435</v>
      </c>
      <c r="F33" s="201" t="s">
        <v>436</v>
      </c>
      <c r="G33" s="201" t="s">
        <v>182</v>
      </c>
      <c r="H33" s="202"/>
      <c r="I33" s="201"/>
      <c r="J33" s="203"/>
      <c r="K33" s="61"/>
      <c r="L33" s="152"/>
      <c r="M33" s="61"/>
      <c r="N33" s="61"/>
      <c r="O33" s="61"/>
      <c r="P33" s="61"/>
      <c r="Q33" s="61"/>
      <c r="R33" s="61"/>
      <c r="S33" s="61"/>
      <c r="T33" s="61"/>
      <c r="U33" s="61"/>
    </row>
    <row r="34" spans="1:21" ht="15" customHeight="1">
      <c r="A34" s="205" t="s">
        <v>182</v>
      </c>
      <c r="B34" s="199" t="s">
        <v>349</v>
      </c>
      <c r="C34" s="200" t="s">
        <v>437</v>
      </c>
      <c r="D34" s="201" t="s">
        <v>182</v>
      </c>
      <c r="E34" s="202" t="s">
        <v>349</v>
      </c>
      <c r="F34" s="201" t="s">
        <v>438</v>
      </c>
      <c r="G34" s="201" t="s">
        <v>182</v>
      </c>
      <c r="H34" s="202"/>
      <c r="I34" s="201"/>
      <c r="J34" s="203"/>
      <c r="K34" s="61"/>
      <c r="L34" s="152"/>
      <c r="M34" s="61"/>
      <c r="N34" s="61"/>
      <c r="O34" s="61"/>
      <c r="P34" s="61"/>
      <c r="Q34" s="61"/>
      <c r="R34" s="61"/>
      <c r="S34" s="61"/>
      <c r="T34" s="61"/>
      <c r="U34" s="61"/>
    </row>
    <row r="35" spans="1:21" ht="15" customHeight="1">
      <c r="A35" s="207" t="s">
        <v>143</v>
      </c>
      <c r="B35" s="166"/>
      <c r="C35" s="167"/>
      <c r="D35" s="168"/>
      <c r="E35" s="169"/>
      <c r="F35" s="168"/>
      <c r="G35" s="168"/>
      <c r="H35" s="169" t="s">
        <v>337</v>
      </c>
      <c r="I35" s="168" t="s">
        <v>439</v>
      </c>
      <c r="J35" s="170" t="s">
        <v>440</v>
      </c>
      <c r="K35" s="61"/>
      <c r="L35" s="152"/>
      <c r="M35" s="61"/>
      <c r="N35" s="61"/>
      <c r="O35" s="61"/>
      <c r="P35" s="61"/>
      <c r="Q35" s="61"/>
      <c r="R35" s="61"/>
      <c r="S35" s="61"/>
      <c r="T35" s="61"/>
      <c r="U35" s="61"/>
    </row>
    <row r="36" spans="1:21" ht="15" customHeight="1">
      <c r="A36" s="208" t="s">
        <v>182</v>
      </c>
      <c r="B36" s="172"/>
      <c r="C36" s="173"/>
      <c r="D36" s="174"/>
      <c r="E36" s="175"/>
      <c r="F36" s="174"/>
      <c r="G36" s="174"/>
      <c r="H36" s="175" t="s">
        <v>441</v>
      </c>
      <c r="I36" s="174" t="s">
        <v>442</v>
      </c>
      <c r="J36" s="176" t="s">
        <v>182</v>
      </c>
      <c r="K36" s="61"/>
      <c r="L36" s="152"/>
      <c r="M36" s="61"/>
      <c r="N36" s="61"/>
      <c r="O36" s="61"/>
      <c r="P36" s="61"/>
      <c r="Q36" s="61"/>
      <c r="R36" s="61"/>
      <c r="S36" s="61"/>
      <c r="T36" s="61"/>
      <c r="U36" s="61"/>
    </row>
    <row r="37" spans="1:21" ht="15" customHeight="1">
      <c r="A37" s="208" t="s">
        <v>182</v>
      </c>
      <c r="B37" s="172"/>
      <c r="C37" s="173"/>
      <c r="D37" s="174"/>
      <c r="E37" s="175"/>
      <c r="F37" s="174"/>
      <c r="G37" s="174"/>
      <c r="H37" s="175" t="s">
        <v>443</v>
      </c>
      <c r="I37" s="174" t="s">
        <v>444</v>
      </c>
      <c r="J37" s="176" t="s">
        <v>182</v>
      </c>
      <c r="K37" s="61"/>
      <c r="L37" s="152"/>
      <c r="M37" s="61"/>
      <c r="N37" s="61"/>
      <c r="O37" s="61"/>
      <c r="P37" s="61"/>
      <c r="Q37" s="61"/>
      <c r="R37" s="61"/>
      <c r="S37" s="61"/>
      <c r="T37" s="61"/>
      <c r="U37" s="61"/>
    </row>
    <row r="38" spans="1:21">
      <c r="A38" s="209" t="s">
        <v>182</v>
      </c>
      <c r="B38" s="177"/>
      <c r="C38" s="178"/>
      <c r="D38" s="179"/>
      <c r="E38" s="180"/>
      <c r="F38" s="179"/>
      <c r="G38" s="179"/>
      <c r="H38" s="180" t="s">
        <v>325</v>
      </c>
      <c r="I38" s="179" t="s">
        <v>445</v>
      </c>
      <c r="J38" s="181" t="s">
        <v>182</v>
      </c>
      <c r="L38" s="152"/>
    </row>
    <row r="39" spans="1:21" ht="14.85" customHeight="1">
      <c r="A39" s="182" t="s">
        <v>144</v>
      </c>
      <c r="B39" s="183" t="s">
        <v>446</v>
      </c>
      <c r="C39" s="184" t="s">
        <v>447</v>
      </c>
      <c r="D39" s="185" t="s">
        <v>448</v>
      </c>
      <c r="E39" s="186" t="s">
        <v>446</v>
      </c>
      <c r="F39" s="185" t="s">
        <v>449</v>
      </c>
      <c r="G39" s="185" t="s">
        <v>379</v>
      </c>
      <c r="H39" s="186" t="s">
        <v>446</v>
      </c>
      <c r="I39" s="185" t="s">
        <v>450</v>
      </c>
      <c r="J39" s="187" t="s">
        <v>451</v>
      </c>
      <c r="L39" s="152"/>
    </row>
    <row r="40" spans="1:21" ht="14.85" customHeight="1">
      <c r="A40" s="188" t="s">
        <v>182</v>
      </c>
      <c r="B40" s="189" t="s">
        <v>452</v>
      </c>
      <c r="C40" s="190" t="s">
        <v>453</v>
      </c>
      <c r="D40" s="191" t="s">
        <v>182</v>
      </c>
      <c r="E40" s="192" t="s">
        <v>452</v>
      </c>
      <c r="F40" s="191" t="s">
        <v>454</v>
      </c>
      <c r="G40" s="191" t="s">
        <v>182</v>
      </c>
      <c r="H40" s="192" t="s">
        <v>452</v>
      </c>
      <c r="I40" s="191" t="s">
        <v>455</v>
      </c>
      <c r="J40" s="193" t="s">
        <v>182</v>
      </c>
      <c r="L40" s="152"/>
    </row>
    <row r="41" spans="1:21" ht="14.85" customHeight="1">
      <c r="A41" s="207" t="s">
        <v>145</v>
      </c>
      <c r="B41" s="166" t="s">
        <v>456</v>
      </c>
      <c r="C41" s="167" t="s">
        <v>457</v>
      </c>
      <c r="D41" s="168" t="s">
        <v>458</v>
      </c>
      <c r="E41" s="169" t="s">
        <v>459</v>
      </c>
      <c r="F41" s="168" t="s">
        <v>460</v>
      </c>
      <c r="G41" s="168" t="s">
        <v>461</v>
      </c>
      <c r="H41" s="169" t="s">
        <v>462</v>
      </c>
      <c r="I41" s="168" t="s">
        <v>463</v>
      </c>
      <c r="J41" s="170" t="s">
        <v>464</v>
      </c>
      <c r="L41" s="152"/>
    </row>
    <row r="42" spans="1:21" ht="14.85" customHeight="1">
      <c r="A42" s="208"/>
      <c r="B42" s="172" t="s">
        <v>465</v>
      </c>
      <c r="C42" s="173" t="s">
        <v>466</v>
      </c>
      <c r="D42" s="174" t="s">
        <v>182</v>
      </c>
      <c r="E42" s="175" t="s">
        <v>467</v>
      </c>
      <c r="F42" s="174" t="s">
        <v>468</v>
      </c>
      <c r="G42" s="174" t="s">
        <v>182</v>
      </c>
      <c r="H42" s="175" t="s">
        <v>469</v>
      </c>
      <c r="I42" s="174" t="s">
        <v>470</v>
      </c>
      <c r="J42" s="176" t="s">
        <v>182</v>
      </c>
      <c r="L42" s="152"/>
    </row>
    <row r="43" spans="1:21" ht="14.85" customHeight="1">
      <c r="A43" s="208"/>
      <c r="B43" s="172" t="s">
        <v>408</v>
      </c>
      <c r="C43" s="173" t="s">
        <v>471</v>
      </c>
      <c r="D43" s="174" t="s">
        <v>182</v>
      </c>
      <c r="E43" s="175"/>
      <c r="F43" s="174"/>
      <c r="G43" s="174"/>
      <c r="H43" s="175" t="s">
        <v>332</v>
      </c>
      <c r="I43" s="174" t="s">
        <v>472</v>
      </c>
      <c r="J43" s="176" t="s">
        <v>182</v>
      </c>
      <c r="L43" s="152"/>
    </row>
    <row r="44" spans="1:21" ht="14.85" customHeight="1">
      <c r="A44" s="208" t="s">
        <v>182</v>
      </c>
      <c r="B44" s="172" t="s">
        <v>411</v>
      </c>
      <c r="C44" s="173" t="s">
        <v>473</v>
      </c>
      <c r="D44" s="174" t="s">
        <v>182</v>
      </c>
      <c r="E44" s="175"/>
      <c r="F44" s="174"/>
      <c r="G44" s="174" t="s">
        <v>182</v>
      </c>
      <c r="H44" s="175"/>
      <c r="I44" s="174"/>
      <c r="J44" s="176" t="s">
        <v>182</v>
      </c>
      <c r="L44" s="152"/>
    </row>
    <row r="45" spans="1:21" ht="14.85" customHeight="1">
      <c r="A45" s="197" t="s">
        <v>146</v>
      </c>
      <c r="B45" s="183" t="s">
        <v>474</v>
      </c>
      <c r="C45" s="184" t="s">
        <v>475</v>
      </c>
      <c r="D45" s="185" t="s">
        <v>476</v>
      </c>
      <c r="E45" s="186" t="s">
        <v>474</v>
      </c>
      <c r="F45" s="185" t="s">
        <v>477</v>
      </c>
      <c r="G45" s="185" t="s">
        <v>478</v>
      </c>
      <c r="H45" s="186" t="s">
        <v>474</v>
      </c>
      <c r="I45" s="185" t="s">
        <v>479</v>
      </c>
      <c r="J45" s="187" t="s">
        <v>480</v>
      </c>
      <c r="L45" s="152"/>
    </row>
    <row r="46" spans="1:21" ht="14.85" customHeight="1">
      <c r="A46" s="198" t="s">
        <v>182</v>
      </c>
      <c r="B46" s="199" t="s">
        <v>481</v>
      </c>
      <c r="C46" s="200" t="s">
        <v>482</v>
      </c>
      <c r="D46" s="201" t="s">
        <v>182</v>
      </c>
      <c r="E46" s="202" t="s">
        <v>483</v>
      </c>
      <c r="F46" s="201" t="s">
        <v>484</v>
      </c>
      <c r="G46" s="201" t="s">
        <v>182</v>
      </c>
      <c r="H46" s="202" t="s">
        <v>481</v>
      </c>
      <c r="I46" s="201" t="s">
        <v>485</v>
      </c>
      <c r="J46" s="203" t="s">
        <v>182</v>
      </c>
      <c r="L46" s="152"/>
    </row>
    <row r="47" spans="1:21" ht="14.85" customHeight="1">
      <c r="A47" s="198" t="s">
        <v>182</v>
      </c>
      <c r="B47" s="199" t="s">
        <v>486</v>
      </c>
      <c r="C47" s="200" t="s">
        <v>487</v>
      </c>
      <c r="D47" s="201" t="s">
        <v>182</v>
      </c>
      <c r="E47" s="202" t="s">
        <v>411</v>
      </c>
      <c r="F47" s="201" t="s">
        <v>488</v>
      </c>
      <c r="G47" s="201" t="s">
        <v>182</v>
      </c>
      <c r="H47" s="202" t="s">
        <v>489</v>
      </c>
      <c r="I47" s="201" t="s">
        <v>490</v>
      </c>
      <c r="J47" s="203" t="s">
        <v>182</v>
      </c>
      <c r="L47" s="152"/>
    </row>
    <row r="48" spans="1:21" ht="14.85" customHeight="1">
      <c r="A48" s="204" t="s">
        <v>182</v>
      </c>
      <c r="B48" s="189" t="s">
        <v>411</v>
      </c>
      <c r="C48" s="190" t="s">
        <v>491</v>
      </c>
      <c r="D48" s="191" t="s">
        <v>182</v>
      </c>
      <c r="E48" s="192"/>
      <c r="F48" s="191"/>
      <c r="G48" s="191"/>
      <c r="H48" s="192" t="s">
        <v>332</v>
      </c>
      <c r="I48" s="191" t="s">
        <v>492</v>
      </c>
      <c r="J48" s="193" t="s">
        <v>182</v>
      </c>
      <c r="L48" s="152"/>
    </row>
    <row r="49" spans="1:12" ht="14.85" customHeight="1">
      <c r="A49" s="207" t="s">
        <v>147</v>
      </c>
      <c r="B49" s="166" t="s">
        <v>395</v>
      </c>
      <c r="C49" s="167" t="s">
        <v>493</v>
      </c>
      <c r="D49" s="167" t="s">
        <v>494</v>
      </c>
      <c r="E49" s="169" t="s">
        <v>395</v>
      </c>
      <c r="F49" s="168" t="s">
        <v>495</v>
      </c>
      <c r="G49" s="167" t="s">
        <v>496</v>
      </c>
      <c r="H49" s="169" t="s">
        <v>497</v>
      </c>
      <c r="I49" s="168" t="s">
        <v>498</v>
      </c>
      <c r="J49" s="170" t="s">
        <v>499</v>
      </c>
    </row>
    <row r="50" spans="1:12" ht="14.85" customHeight="1">
      <c r="A50" s="208" t="s">
        <v>182</v>
      </c>
      <c r="B50" s="172" t="s">
        <v>500</v>
      </c>
      <c r="C50" s="173" t="s">
        <v>501</v>
      </c>
      <c r="D50" s="174" t="s">
        <v>182</v>
      </c>
      <c r="E50" s="175" t="s">
        <v>500</v>
      </c>
      <c r="F50" s="174" t="s">
        <v>502</v>
      </c>
      <c r="G50" s="174" t="s">
        <v>182</v>
      </c>
      <c r="H50" s="175" t="s">
        <v>503</v>
      </c>
      <c r="I50" s="174" t="s">
        <v>504</v>
      </c>
      <c r="J50" s="176" t="s">
        <v>182</v>
      </c>
    </row>
    <row r="51" spans="1:12" ht="14.85" customHeight="1">
      <c r="A51" s="208"/>
      <c r="B51" s="172" t="s">
        <v>325</v>
      </c>
      <c r="C51" s="173" t="s">
        <v>505</v>
      </c>
      <c r="D51" s="174" t="s">
        <v>182</v>
      </c>
      <c r="E51" s="175" t="s">
        <v>325</v>
      </c>
      <c r="F51" s="174" t="s">
        <v>506</v>
      </c>
      <c r="G51" s="174" t="s">
        <v>182</v>
      </c>
      <c r="H51" s="175" t="s">
        <v>507</v>
      </c>
      <c r="I51" s="174" t="s">
        <v>508</v>
      </c>
      <c r="J51" s="176" t="s">
        <v>182</v>
      </c>
    </row>
    <row r="52" spans="1:12" ht="14.85" customHeight="1">
      <c r="A52" s="182" t="s">
        <v>148</v>
      </c>
      <c r="B52" s="183" t="s">
        <v>323</v>
      </c>
      <c r="C52" s="184" t="s">
        <v>509</v>
      </c>
      <c r="D52" s="185" t="s">
        <v>510</v>
      </c>
      <c r="E52" s="186" t="s">
        <v>446</v>
      </c>
      <c r="F52" s="185" t="s">
        <v>511</v>
      </c>
      <c r="G52" s="185" t="s">
        <v>512</v>
      </c>
      <c r="H52" s="186" t="s">
        <v>323</v>
      </c>
      <c r="I52" s="185" t="s">
        <v>513</v>
      </c>
      <c r="J52" s="187" t="s">
        <v>514</v>
      </c>
    </row>
    <row r="53" spans="1:12" ht="14.85" customHeight="1">
      <c r="A53" s="205" t="s">
        <v>182</v>
      </c>
      <c r="B53" s="199" t="s">
        <v>515</v>
      </c>
      <c r="C53" s="200" t="s">
        <v>516</v>
      </c>
      <c r="D53" s="201" t="s">
        <v>182</v>
      </c>
      <c r="E53" s="202" t="s">
        <v>517</v>
      </c>
      <c r="F53" s="201" t="s">
        <v>518</v>
      </c>
      <c r="G53" s="201" t="s">
        <v>182</v>
      </c>
      <c r="H53" s="202" t="s">
        <v>329</v>
      </c>
      <c r="I53" s="201" t="s">
        <v>519</v>
      </c>
      <c r="J53" s="203" t="s">
        <v>182</v>
      </c>
    </row>
    <row r="54" spans="1:12" ht="14.85" customHeight="1">
      <c r="A54" s="188" t="s">
        <v>182</v>
      </c>
      <c r="B54" s="189" t="s">
        <v>411</v>
      </c>
      <c r="C54" s="190" t="s">
        <v>520</v>
      </c>
      <c r="D54" s="191" t="s">
        <v>182</v>
      </c>
      <c r="E54" s="192" t="s">
        <v>521</v>
      </c>
      <c r="F54" s="191" t="s">
        <v>522</v>
      </c>
      <c r="G54" s="191" t="s">
        <v>182</v>
      </c>
      <c r="H54" s="192" t="s">
        <v>332</v>
      </c>
      <c r="I54" s="191" t="s">
        <v>523</v>
      </c>
      <c r="J54" s="193" t="s">
        <v>182</v>
      </c>
    </row>
    <row r="55" spans="1:12" ht="14.85" customHeight="1">
      <c r="A55" s="194" t="s">
        <v>149</v>
      </c>
      <c r="B55" s="166" t="s">
        <v>323</v>
      </c>
      <c r="C55" s="167" t="s">
        <v>524</v>
      </c>
      <c r="D55" s="167" t="s">
        <v>525</v>
      </c>
      <c r="E55" s="169" t="s">
        <v>526</v>
      </c>
      <c r="F55" s="168" t="s">
        <v>527</v>
      </c>
      <c r="G55" s="167" t="s">
        <v>528</v>
      </c>
      <c r="H55" s="169" t="s">
        <v>529</v>
      </c>
      <c r="I55" s="168" t="s">
        <v>530</v>
      </c>
      <c r="J55" s="170" t="s">
        <v>531</v>
      </c>
    </row>
    <row r="56" spans="1:12" ht="14.85" customHeight="1">
      <c r="A56" s="195"/>
      <c r="B56" s="172" t="s">
        <v>329</v>
      </c>
      <c r="C56" s="173" t="s">
        <v>532</v>
      </c>
      <c r="D56" s="173" t="s">
        <v>182</v>
      </c>
      <c r="E56" s="175" t="s">
        <v>408</v>
      </c>
      <c r="F56" s="174" t="s">
        <v>533</v>
      </c>
      <c r="G56" s="173" t="s">
        <v>182</v>
      </c>
      <c r="H56" s="175" t="s">
        <v>534</v>
      </c>
      <c r="I56" s="174" t="s">
        <v>535</v>
      </c>
      <c r="J56" s="176" t="s">
        <v>182</v>
      </c>
    </row>
    <row r="57" spans="1:12" ht="14.85" customHeight="1">
      <c r="A57" s="195"/>
      <c r="B57" s="172" t="s">
        <v>332</v>
      </c>
      <c r="C57" s="173" t="s">
        <v>536</v>
      </c>
      <c r="D57" s="173" t="s">
        <v>182</v>
      </c>
      <c r="E57" s="175" t="s">
        <v>411</v>
      </c>
      <c r="F57" s="174" t="s">
        <v>537</v>
      </c>
      <c r="G57" s="173" t="s">
        <v>182</v>
      </c>
      <c r="H57" s="175"/>
      <c r="I57" s="174"/>
      <c r="J57" s="176" t="s">
        <v>182</v>
      </c>
    </row>
    <row r="58" spans="1:12" ht="14.85" customHeight="1">
      <c r="A58" s="197" t="s">
        <v>150</v>
      </c>
      <c r="B58" s="183" t="s">
        <v>459</v>
      </c>
      <c r="C58" s="184" t="s">
        <v>538</v>
      </c>
      <c r="D58" s="185" t="s">
        <v>539</v>
      </c>
      <c r="E58" s="186" t="s">
        <v>459</v>
      </c>
      <c r="F58" s="185" t="s">
        <v>538</v>
      </c>
      <c r="G58" s="185" t="s">
        <v>339</v>
      </c>
      <c r="H58" s="186" t="s">
        <v>459</v>
      </c>
      <c r="I58" s="185" t="s">
        <v>540</v>
      </c>
      <c r="J58" s="187" t="s">
        <v>541</v>
      </c>
    </row>
    <row r="59" spans="1:12" ht="14.85" customHeight="1">
      <c r="A59" s="204" t="s">
        <v>182</v>
      </c>
      <c r="B59" s="189" t="s">
        <v>467</v>
      </c>
      <c r="C59" s="190" t="s">
        <v>542</v>
      </c>
      <c r="D59" s="191" t="s">
        <v>182</v>
      </c>
      <c r="E59" s="192" t="s">
        <v>467</v>
      </c>
      <c r="F59" s="191" t="s">
        <v>543</v>
      </c>
      <c r="G59" s="191" t="s">
        <v>182</v>
      </c>
      <c r="H59" s="192" t="s">
        <v>467</v>
      </c>
      <c r="I59" s="191" t="s">
        <v>544</v>
      </c>
      <c r="J59" s="193" t="s">
        <v>182</v>
      </c>
    </row>
    <row r="60" spans="1:12" ht="14.85" customHeight="1">
      <c r="A60" s="194" t="s">
        <v>151</v>
      </c>
      <c r="B60" s="166" t="s">
        <v>359</v>
      </c>
      <c r="C60" s="167" t="s">
        <v>344</v>
      </c>
      <c r="D60" s="168" t="s">
        <v>344</v>
      </c>
      <c r="E60" s="169" t="s">
        <v>359</v>
      </c>
      <c r="F60" s="168" t="s">
        <v>380</v>
      </c>
      <c r="G60" s="168" t="s">
        <v>380</v>
      </c>
      <c r="H60" s="169" t="s">
        <v>359</v>
      </c>
      <c r="I60" s="168" t="s">
        <v>545</v>
      </c>
      <c r="J60" s="170" t="s">
        <v>545</v>
      </c>
      <c r="L60" s="152"/>
    </row>
    <row r="61" spans="1:12" ht="14.85" customHeight="1">
      <c r="A61" s="197" t="s">
        <v>152</v>
      </c>
      <c r="B61" s="183"/>
      <c r="C61" s="184"/>
      <c r="D61" s="185"/>
      <c r="E61" s="186"/>
      <c r="F61" s="185"/>
      <c r="G61" s="185"/>
      <c r="H61" s="186" t="s">
        <v>340</v>
      </c>
      <c r="I61" s="185" t="s">
        <v>546</v>
      </c>
      <c r="J61" s="187" t="s">
        <v>547</v>
      </c>
      <c r="L61" s="152"/>
    </row>
    <row r="62" spans="1:12" ht="14.85" customHeight="1">
      <c r="A62" s="198"/>
      <c r="B62" s="199"/>
      <c r="C62" s="200"/>
      <c r="D62" s="201"/>
      <c r="E62" s="202"/>
      <c r="F62" s="201"/>
      <c r="G62" s="201"/>
      <c r="H62" s="202" t="s">
        <v>548</v>
      </c>
      <c r="I62" s="201" t="s">
        <v>549</v>
      </c>
      <c r="J62" s="203" t="s">
        <v>182</v>
      </c>
      <c r="L62" s="152"/>
    </row>
    <row r="63" spans="1:12" ht="14.85" customHeight="1">
      <c r="A63" s="204"/>
      <c r="B63" s="189"/>
      <c r="C63" s="190"/>
      <c r="D63" s="191"/>
      <c r="E63" s="192"/>
      <c r="F63" s="191"/>
      <c r="G63" s="191"/>
      <c r="H63" s="192" t="s">
        <v>411</v>
      </c>
      <c r="I63" s="191" t="s">
        <v>550</v>
      </c>
      <c r="J63" s="193" t="s">
        <v>182</v>
      </c>
      <c r="L63" s="152"/>
    </row>
    <row r="64" spans="1:12" ht="14.85" customHeight="1">
      <c r="A64" s="195" t="s">
        <v>153</v>
      </c>
      <c r="B64" s="172" t="s">
        <v>359</v>
      </c>
      <c r="C64" s="173" t="s">
        <v>551</v>
      </c>
      <c r="D64" s="174" t="s">
        <v>551</v>
      </c>
      <c r="E64" s="175" t="s">
        <v>359</v>
      </c>
      <c r="F64" s="174" t="s">
        <v>552</v>
      </c>
      <c r="G64" s="174" t="s">
        <v>552</v>
      </c>
      <c r="H64" s="175" t="s">
        <v>359</v>
      </c>
      <c r="I64" s="174" t="s">
        <v>553</v>
      </c>
      <c r="J64" s="176" t="s">
        <v>553</v>
      </c>
      <c r="L64" s="152"/>
    </row>
    <row r="65" spans="1:12" ht="14.85" customHeight="1">
      <c r="A65" s="210" t="s">
        <v>154</v>
      </c>
      <c r="B65" s="183" t="s">
        <v>497</v>
      </c>
      <c r="C65" s="184" t="s">
        <v>554</v>
      </c>
      <c r="D65" s="185" t="s">
        <v>525</v>
      </c>
      <c r="E65" s="186" t="s">
        <v>497</v>
      </c>
      <c r="F65" s="185" t="s">
        <v>555</v>
      </c>
      <c r="G65" s="185" t="s">
        <v>528</v>
      </c>
      <c r="H65" s="186" t="s">
        <v>359</v>
      </c>
      <c r="I65" s="185" t="s">
        <v>556</v>
      </c>
      <c r="J65" s="187" t="s">
        <v>556</v>
      </c>
    </row>
    <row r="66" spans="1:12" s="3" customFormat="1" ht="15">
      <c r="A66" s="205"/>
      <c r="B66" s="199" t="s">
        <v>557</v>
      </c>
      <c r="C66" s="200" t="s">
        <v>558</v>
      </c>
      <c r="D66" s="201" t="s">
        <v>182</v>
      </c>
      <c r="E66" s="202" t="s">
        <v>557</v>
      </c>
      <c r="F66" s="201" t="s">
        <v>559</v>
      </c>
      <c r="G66" s="201" t="s">
        <v>182</v>
      </c>
      <c r="H66" s="202"/>
      <c r="I66" s="201"/>
      <c r="J66" s="203"/>
      <c r="K66" s="211"/>
    </row>
    <row r="67" spans="1:12" s="3" customFormat="1" ht="13.5" customHeight="1">
      <c r="A67" s="205"/>
      <c r="B67" s="199" t="s">
        <v>366</v>
      </c>
      <c r="C67" s="200" t="s">
        <v>560</v>
      </c>
      <c r="D67" s="201" t="s">
        <v>182</v>
      </c>
      <c r="E67" s="202" t="s">
        <v>366</v>
      </c>
      <c r="F67" s="201" t="s">
        <v>561</v>
      </c>
      <c r="G67" s="201" t="s">
        <v>182</v>
      </c>
      <c r="H67" s="202"/>
      <c r="I67" s="201"/>
      <c r="J67" s="203"/>
      <c r="K67" s="211"/>
    </row>
    <row r="68" spans="1:12" ht="14.85" customHeight="1">
      <c r="A68" s="194" t="s">
        <v>155</v>
      </c>
      <c r="B68" s="166"/>
      <c r="C68" s="167"/>
      <c r="D68" s="168"/>
      <c r="E68" s="169"/>
      <c r="F68" s="168"/>
      <c r="G68" s="168"/>
      <c r="H68" s="169" t="s">
        <v>562</v>
      </c>
      <c r="I68" s="168" t="s">
        <v>563</v>
      </c>
      <c r="J68" s="170" t="s">
        <v>564</v>
      </c>
      <c r="L68" s="152"/>
    </row>
    <row r="69" spans="1:12" ht="14.85" customHeight="1">
      <c r="A69" s="195"/>
      <c r="B69" s="172"/>
      <c r="C69" s="173"/>
      <c r="D69" s="174"/>
      <c r="E69" s="175"/>
      <c r="F69" s="174"/>
      <c r="G69" s="174"/>
      <c r="H69" s="175" t="s">
        <v>565</v>
      </c>
      <c r="I69" s="174" t="s">
        <v>566</v>
      </c>
      <c r="J69" s="176" t="s">
        <v>182</v>
      </c>
      <c r="L69" s="152"/>
    </row>
    <row r="70" spans="1:12" ht="14.85" customHeight="1">
      <c r="A70" s="212" t="s">
        <v>156</v>
      </c>
      <c r="B70" s="213"/>
      <c r="C70" s="214"/>
      <c r="D70" s="216"/>
      <c r="E70" s="217" t="s">
        <v>359</v>
      </c>
      <c r="F70" s="216" t="s">
        <v>567</v>
      </c>
      <c r="G70" s="216" t="s">
        <v>567</v>
      </c>
      <c r="H70" s="217"/>
      <c r="I70" s="216"/>
      <c r="J70" s="215"/>
      <c r="L70" s="152"/>
    </row>
    <row r="71" spans="1:12" ht="14.85" customHeight="1">
      <c r="A71" s="194" t="s">
        <v>157</v>
      </c>
      <c r="B71" s="169" t="s">
        <v>568</v>
      </c>
      <c r="C71" s="168" t="s">
        <v>569</v>
      </c>
      <c r="D71" s="168" t="s">
        <v>570</v>
      </c>
      <c r="E71" s="169" t="s">
        <v>571</v>
      </c>
      <c r="F71" s="168" t="s">
        <v>572</v>
      </c>
      <c r="G71" s="168" t="s">
        <v>573</v>
      </c>
      <c r="H71" s="169" t="s">
        <v>359</v>
      </c>
      <c r="I71" s="168" t="s">
        <v>574</v>
      </c>
      <c r="J71" s="170" t="s">
        <v>574</v>
      </c>
      <c r="L71" s="152"/>
    </row>
    <row r="72" spans="1:12" ht="14.85" customHeight="1">
      <c r="A72" s="196"/>
      <c r="B72" s="177" t="s">
        <v>411</v>
      </c>
      <c r="C72" s="178" t="s">
        <v>575</v>
      </c>
      <c r="D72" s="179" t="s">
        <v>182</v>
      </c>
      <c r="E72" s="180" t="s">
        <v>332</v>
      </c>
      <c r="F72" s="179" t="s">
        <v>576</v>
      </c>
      <c r="G72" s="179" t="s">
        <v>182</v>
      </c>
      <c r="H72" s="180"/>
      <c r="I72" s="179"/>
      <c r="J72" s="181"/>
      <c r="L72" s="152"/>
    </row>
    <row r="73" spans="1:12" s="3" customFormat="1" ht="15">
      <c r="A73" s="182" t="s">
        <v>170</v>
      </c>
      <c r="B73" s="183" t="s">
        <v>359</v>
      </c>
      <c r="C73" s="184" t="s">
        <v>577</v>
      </c>
      <c r="D73" s="187" t="s">
        <v>577</v>
      </c>
      <c r="E73" s="185" t="s">
        <v>320</v>
      </c>
      <c r="F73" s="185" t="s">
        <v>578</v>
      </c>
      <c r="G73" s="185" t="s">
        <v>579</v>
      </c>
      <c r="H73" s="186" t="s">
        <v>359</v>
      </c>
      <c r="I73" s="185" t="s">
        <v>580</v>
      </c>
      <c r="J73" s="187" t="s">
        <v>580</v>
      </c>
      <c r="K73" s="211"/>
    </row>
    <row r="74" spans="1:12" s="3" customFormat="1" ht="15">
      <c r="A74" s="188"/>
      <c r="B74" s="189"/>
      <c r="C74" s="190"/>
      <c r="D74" s="193"/>
      <c r="E74" s="191" t="s">
        <v>581</v>
      </c>
      <c r="F74" s="191" t="s">
        <v>582</v>
      </c>
      <c r="G74" s="191" t="s">
        <v>182</v>
      </c>
      <c r="H74" s="192"/>
      <c r="I74" s="191"/>
      <c r="J74" s="193"/>
      <c r="K74" s="211"/>
    </row>
    <row r="75" spans="1:12">
      <c r="A75" s="1002" t="s">
        <v>583</v>
      </c>
      <c r="B75" s="1002"/>
      <c r="C75" s="1002"/>
      <c r="D75" s="1002"/>
      <c r="E75" s="1002"/>
      <c r="F75" s="1002"/>
      <c r="G75" s="1002"/>
      <c r="H75" s="1002"/>
      <c r="I75" s="1002"/>
      <c r="J75" s="1002"/>
    </row>
    <row r="76" spans="1:12" ht="28.5" customHeight="1">
      <c r="A76" s="1002" t="s">
        <v>584</v>
      </c>
      <c r="B76" s="1002"/>
      <c r="C76" s="1002"/>
      <c r="D76" s="1002"/>
      <c r="E76" s="1002"/>
      <c r="F76" s="1002"/>
      <c r="G76" s="1002"/>
      <c r="H76" s="1002"/>
      <c r="I76" s="1002"/>
      <c r="J76" s="1002"/>
    </row>
    <row r="77" spans="1:12" ht="15" customHeight="1">
      <c r="A77" s="1002" t="s">
        <v>585</v>
      </c>
      <c r="B77" s="1002"/>
      <c r="C77" s="1002"/>
      <c r="D77" s="1002"/>
      <c r="E77" s="1002"/>
      <c r="F77" s="1002"/>
      <c r="G77" s="1002"/>
      <c r="H77" s="1002"/>
      <c r="I77" s="1002"/>
      <c r="J77" s="1002"/>
    </row>
    <row r="78" spans="1:12" ht="15" customHeight="1">
      <c r="A78" s="1002" t="s">
        <v>586</v>
      </c>
      <c r="B78" s="1002"/>
      <c r="C78" s="1002"/>
      <c r="D78" s="1002"/>
      <c r="E78" s="1002"/>
      <c r="F78" s="1002"/>
      <c r="G78" s="1002"/>
      <c r="H78" s="1002"/>
      <c r="I78" s="1002"/>
      <c r="J78" s="1002"/>
      <c r="K78" s="303"/>
      <c r="L78" s="303"/>
    </row>
    <row r="79" spans="1:12" ht="28.35" customHeight="1">
      <c r="A79" s="1002" t="s">
        <v>587</v>
      </c>
      <c r="B79" s="1002"/>
      <c r="C79" s="1002"/>
      <c r="D79" s="1002"/>
      <c r="E79" s="1002"/>
      <c r="F79" s="1002"/>
      <c r="G79" s="1002"/>
      <c r="H79" s="1002"/>
      <c r="I79" s="1002"/>
      <c r="J79" s="1002"/>
    </row>
    <row r="80" spans="1:12" ht="15" customHeight="1">
      <c r="A80" s="1026" t="s">
        <v>588</v>
      </c>
      <c r="B80" s="1026"/>
      <c r="C80" s="1026"/>
      <c r="D80" s="1026"/>
      <c r="E80" s="1026"/>
      <c r="F80" s="1026"/>
      <c r="G80" s="1026"/>
      <c r="H80" s="1026"/>
      <c r="I80" s="1026"/>
      <c r="J80" s="1026"/>
      <c r="K80" s="219"/>
      <c r="L80" s="219"/>
    </row>
    <row r="81" spans="1:21">
      <c r="A81" s="1002" t="s">
        <v>589</v>
      </c>
      <c r="B81" s="1002"/>
      <c r="C81" s="1002"/>
      <c r="D81" s="1002"/>
      <c r="E81" s="1002"/>
      <c r="F81" s="1002"/>
      <c r="G81" s="1002"/>
      <c r="H81" s="1002"/>
      <c r="I81" s="1002"/>
      <c r="J81" s="1002"/>
    </row>
    <row r="82" spans="1:21">
      <c r="A82" s="1002" t="s">
        <v>590</v>
      </c>
      <c r="B82" s="1002"/>
      <c r="C82" s="1002"/>
      <c r="D82" s="1002"/>
      <c r="E82" s="1002"/>
      <c r="F82" s="1002"/>
      <c r="G82" s="1002"/>
      <c r="H82" s="1002"/>
      <c r="I82" s="1002"/>
      <c r="J82" s="1002"/>
    </row>
    <row r="83" spans="1:21">
      <c r="A83" s="220"/>
      <c r="B83" s="27"/>
      <c r="C83" s="27"/>
      <c r="D83" s="211"/>
      <c r="E83" s="211"/>
      <c r="F83" s="211"/>
      <c r="G83" s="211"/>
      <c r="H83" s="211"/>
      <c r="I83" s="211"/>
    </row>
    <row r="84" spans="1:21">
      <c r="A84" s="220"/>
      <c r="B84" s="27"/>
      <c r="C84" s="27"/>
      <c r="D84" s="211"/>
      <c r="E84" s="211"/>
      <c r="F84" s="211"/>
      <c r="G84" s="211"/>
      <c r="H84" s="211"/>
      <c r="I84" s="211"/>
    </row>
    <row r="85" spans="1:21" ht="14.4">
      <c r="A85" s="581" t="s">
        <v>126</v>
      </c>
      <c r="C85" s="27"/>
      <c r="D85" s="211"/>
      <c r="E85" s="211"/>
      <c r="F85" s="211"/>
      <c r="G85" s="211"/>
      <c r="H85" s="211"/>
      <c r="I85" s="211"/>
    </row>
    <row r="86" spans="1:21">
      <c r="A86" s="61"/>
      <c r="C86" s="27"/>
      <c r="D86" s="211"/>
      <c r="E86" s="211"/>
      <c r="F86" s="211"/>
      <c r="G86" s="211"/>
      <c r="H86" s="211"/>
      <c r="I86" s="211"/>
    </row>
    <row r="87" spans="1:21">
      <c r="A87" s="220"/>
      <c r="B87" s="27"/>
      <c r="C87" s="27"/>
      <c r="D87" s="211"/>
      <c r="E87" s="211"/>
      <c r="F87" s="211"/>
      <c r="G87" s="211"/>
      <c r="H87" s="211"/>
      <c r="I87" s="211"/>
    </row>
    <row r="88" spans="1:21">
      <c r="A88" s="220"/>
      <c r="B88" s="27"/>
      <c r="C88" s="27"/>
      <c r="D88" s="211"/>
      <c r="E88" s="211"/>
      <c r="F88" s="211"/>
      <c r="G88" s="211"/>
      <c r="H88" s="211"/>
      <c r="I88" s="211"/>
    </row>
    <row r="89" spans="1:21">
      <c r="A89" s="220"/>
      <c r="B89" s="27"/>
      <c r="C89" s="27"/>
      <c r="D89" s="211"/>
      <c r="E89" s="211"/>
      <c r="F89" s="211"/>
      <c r="G89" s="211"/>
      <c r="H89" s="211"/>
      <c r="I89" s="211"/>
    </row>
    <row r="90" spans="1:21">
      <c r="A90" s="220"/>
      <c r="B90" s="27"/>
      <c r="C90" s="27"/>
      <c r="D90" s="211"/>
      <c r="E90" s="211"/>
      <c r="F90" s="211"/>
      <c r="G90" s="211"/>
      <c r="H90" s="211"/>
      <c r="I90" s="211"/>
    </row>
    <row r="91" spans="1:21">
      <c r="A91" s="220"/>
      <c r="B91" s="27"/>
      <c r="C91" s="27"/>
      <c r="D91" s="211"/>
      <c r="E91" s="211"/>
      <c r="F91" s="211"/>
      <c r="G91" s="211"/>
      <c r="H91" s="211"/>
      <c r="I91" s="211"/>
    </row>
    <row r="92" spans="1:21">
      <c r="A92" s="220"/>
      <c r="B92" s="27"/>
      <c r="C92" s="27"/>
      <c r="D92" s="211"/>
      <c r="E92" s="211"/>
      <c r="F92" s="211"/>
      <c r="G92" s="211"/>
      <c r="H92" s="211"/>
      <c r="I92" s="211"/>
    </row>
    <row r="93" spans="1:21">
      <c r="A93" s="220"/>
      <c r="B93" s="27"/>
      <c r="C93" s="27"/>
      <c r="D93" s="211"/>
      <c r="E93" s="211"/>
      <c r="F93" s="211"/>
      <c r="G93" s="211"/>
      <c r="H93" s="211"/>
      <c r="I93" s="211"/>
    </row>
    <row r="94" spans="1:21">
      <c r="A94" s="220"/>
      <c r="B94" s="27"/>
      <c r="C94" s="27"/>
      <c r="D94" s="211"/>
      <c r="E94" s="211"/>
      <c r="F94" s="211"/>
      <c r="G94" s="211"/>
      <c r="H94" s="211"/>
      <c r="I94" s="211"/>
    </row>
    <row r="95" spans="1:21" s="119" customFormat="1">
      <c r="A95" s="220"/>
      <c r="B95" s="27"/>
      <c r="C95" s="27"/>
      <c r="D95" s="211"/>
      <c r="E95" s="211"/>
      <c r="F95" s="211"/>
      <c r="G95" s="211"/>
      <c r="H95" s="211"/>
      <c r="I95" s="211"/>
      <c r="K95" s="59"/>
      <c r="L95" s="59"/>
      <c r="M95" s="59"/>
      <c r="N95" s="59"/>
      <c r="O95" s="59"/>
      <c r="P95" s="59"/>
      <c r="Q95" s="59"/>
      <c r="R95" s="59"/>
      <c r="S95" s="59"/>
      <c r="T95" s="59"/>
      <c r="U95" s="59"/>
    </row>
    <row r="96" spans="1:21" s="119" customFormat="1">
      <c r="A96" s="220"/>
      <c r="B96" s="27"/>
      <c r="C96" s="27"/>
      <c r="D96" s="211"/>
      <c r="E96" s="211"/>
      <c r="F96" s="211"/>
      <c r="G96" s="211"/>
      <c r="H96" s="211"/>
      <c r="I96" s="211"/>
      <c r="K96" s="59"/>
      <c r="L96" s="59"/>
      <c r="M96" s="59"/>
      <c r="N96" s="59"/>
      <c r="O96" s="59"/>
      <c r="P96" s="59"/>
      <c r="Q96" s="59"/>
      <c r="R96" s="59"/>
      <c r="S96" s="59"/>
      <c r="T96" s="59"/>
      <c r="U96" s="59"/>
    </row>
    <row r="97" spans="1:21" s="119" customFormat="1">
      <c r="A97" s="220"/>
      <c r="B97" s="27"/>
      <c r="C97" s="27"/>
      <c r="D97" s="211"/>
      <c r="E97" s="211"/>
      <c r="F97" s="211"/>
      <c r="G97" s="211"/>
      <c r="H97" s="211"/>
      <c r="I97" s="211"/>
      <c r="K97" s="59"/>
      <c r="L97" s="59"/>
      <c r="M97" s="59"/>
      <c r="N97" s="59"/>
      <c r="O97" s="59"/>
      <c r="P97" s="59"/>
      <c r="Q97" s="59"/>
      <c r="R97" s="59"/>
      <c r="S97" s="59"/>
      <c r="T97" s="59"/>
      <c r="U97" s="59"/>
    </row>
    <row r="98" spans="1:21" s="119" customFormat="1">
      <c r="A98" s="220"/>
      <c r="B98" s="27"/>
      <c r="C98" s="27"/>
      <c r="D98" s="211"/>
      <c r="E98" s="211"/>
      <c r="F98" s="211"/>
      <c r="G98" s="211"/>
      <c r="H98" s="211"/>
      <c r="I98" s="211"/>
      <c r="K98" s="59"/>
      <c r="L98" s="59"/>
      <c r="M98" s="59"/>
      <c r="N98" s="59"/>
      <c r="O98" s="59"/>
      <c r="P98" s="59"/>
      <c r="Q98" s="59"/>
      <c r="R98" s="59"/>
      <c r="S98" s="59"/>
      <c r="T98" s="59"/>
      <c r="U98" s="59"/>
    </row>
    <row r="99" spans="1:21" s="119" customFormat="1">
      <c r="A99" s="220"/>
      <c r="B99" s="27"/>
      <c r="C99" s="27"/>
      <c r="D99" s="211"/>
      <c r="E99" s="211"/>
      <c r="F99" s="211"/>
      <c r="G99" s="211"/>
      <c r="H99" s="211"/>
      <c r="I99" s="211"/>
      <c r="K99" s="59"/>
      <c r="L99" s="59"/>
      <c r="M99" s="59"/>
      <c r="N99" s="59"/>
      <c r="O99" s="59"/>
      <c r="P99" s="59"/>
      <c r="Q99" s="59"/>
      <c r="R99" s="59"/>
      <c r="S99" s="59"/>
      <c r="T99" s="59"/>
      <c r="U99" s="59"/>
    </row>
    <row r="100" spans="1:21" s="119" customFormat="1">
      <c r="A100" s="220"/>
      <c r="B100" s="27"/>
      <c r="C100" s="27"/>
      <c r="D100" s="211"/>
      <c r="E100" s="211"/>
      <c r="F100" s="211"/>
      <c r="G100" s="211"/>
      <c r="H100" s="211"/>
      <c r="I100" s="211"/>
      <c r="K100" s="59"/>
      <c r="L100" s="59"/>
      <c r="M100" s="59"/>
      <c r="N100" s="59"/>
      <c r="O100" s="59"/>
      <c r="P100" s="59"/>
      <c r="Q100" s="59"/>
      <c r="R100" s="59"/>
      <c r="S100" s="59"/>
      <c r="T100" s="59"/>
      <c r="U100" s="59"/>
    </row>
    <row r="101" spans="1:21" s="119" customFormat="1">
      <c r="A101" s="220"/>
      <c r="B101" s="27"/>
      <c r="C101" s="27"/>
      <c r="D101" s="211"/>
      <c r="E101" s="211"/>
      <c r="F101" s="211"/>
      <c r="G101" s="211"/>
      <c r="H101" s="211"/>
      <c r="I101" s="211"/>
      <c r="K101" s="59"/>
      <c r="L101" s="59"/>
      <c r="M101" s="59"/>
      <c r="N101" s="59"/>
      <c r="O101" s="59"/>
      <c r="P101" s="59"/>
      <c r="Q101" s="59"/>
      <c r="R101" s="59"/>
      <c r="S101" s="59"/>
      <c r="T101" s="59"/>
      <c r="U101" s="59"/>
    </row>
    <row r="102" spans="1:21" s="119" customFormat="1">
      <c r="A102" s="220"/>
      <c r="B102" s="27"/>
      <c r="C102" s="27"/>
      <c r="D102" s="211"/>
      <c r="E102" s="211"/>
      <c r="F102" s="211"/>
      <c r="G102" s="211"/>
      <c r="H102" s="211"/>
      <c r="I102" s="211"/>
      <c r="K102" s="59"/>
      <c r="L102" s="59"/>
      <c r="M102" s="59"/>
      <c r="N102" s="59"/>
      <c r="O102" s="59"/>
      <c r="P102" s="59"/>
      <c r="Q102" s="59"/>
      <c r="R102" s="59"/>
      <c r="S102" s="59"/>
      <c r="T102" s="59"/>
      <c r="U102" s="59"/>
    </row>
    <row r="103" spans="1:21" s="119" customFormat="1">
      <c r="A103" s="220"/>
      <c r="B103" s="27"/>
      <c r="C103" s="27"/>
      <c r="D103" s="211"/>
      <c r="E103" s="211"/>
      <c r="F103" s="211"/>
      <c r="G103" s="211"/>
      <c r="H103" s="211"/>
      <c r="I103" s="211"/>
      <c r="K103" s="59"/>
      <c r="L103" s="59"/>
      <c r="M103" s="59"/>
      <c r="N103" s="59"/>
      <c r="O103" s="59"/>
      <c r="P103" s="59"/>
      <c r="Q103" s="59"/>
      <c r="R103" s="59"/>
      <c r="S103" s="59"/>
      <c r="T103" s="59"/>
      <c r="U103" s="59"/>
    </row>
    <row r="104" spans="1:21" s="119" customFormat="1">
      <c r="A104" s="220"/>
      <c r="B104" s="27"/>
      <c r="C104" s="27"/>
      <c r="D104" s="211"/>
      <c r="E104" s="211"/>
      <c r="F104" s="211"/>
      <c r="G104" s="211"/>
      <c r="H104" s="211"/>
      <c r="I104" s="211"/>
      <c r="K104" s="59"/>
      <c r="L104" s="59"/>
      <c r="M104" s="59"/>
      <c r="N104" s="59"/>
      <c r="O104" s="59"/>
      <c r="P104" s="59"/>
      <c r="Q104" s="59"/>
      <c r="R104" s="59"/>
      <c r="S104" s="59"/>
      <c r="T104" s="59"/>
      <c r="U104" s="59"/>
    </row>
    <row r="105" spans="1:21" s="119" customFormat="1">
      <c r="A105" s="220"/>
      <c r="B105" s="27"/>
      <c r="C105" s="27"/>
      <c r="D105" s="211"/>
      <c r="E105" s="211"/>
      <c r="F105" s="211"/>
      <c r="G105" s="211"/>
      <c r="H105" s="211"/>
      <c r="I105" s="211"/>
      <c r="K105" s="59"/>
      <c r="L105" s="59"/>
      <c r="M105" s="59"/>
      <c r="N105" s="59"/>
      <c r="O105" s="59"/>
      <c r="P105" s="59"/>
      <c r="Q105" s="59"/>
      <c r="R105" s="59"/>
      <c r="S105" s="59"/>
      <c r="T105" s="59"/>
      <c r="U105" s="59"/>
    </row>
    <row r="106" spans="1:21" s="119" customFormat="1">
      <c r="A106" s="220"/>
      <c r="B106" s="27"/>
      <c r="C106" s="27"/>
      <c r="D106" s="211"/>
      <c r="E106" s="211"/>
      <c r="F106" s="211"/>
      <c r="G106" s="211"/>
      <c r="H106" s="211"/>
      <c r="I106" s="211"/>
      <c r="K106" s="59"/>
      <c r="L106" s="59"/>
      <c r="M106" s="59"/>
      <c r="N106" s="59"/>
      <c r="O106" s="59"/>
      <c r="P106" s="59"/>
      <c r="Q106" s="59"/>
      <c r="R106" s="59"/>
      <c r="S106" s="59"/>
      <c r="T106" s="59"/>
      <c r="U106" s="59"/>
    </row>
    <row r="107" spans="1:21" s="119" customFormat="1">
      <c r="A107" s="220"/>
      <c r="B107" s="27"/>
      <c r="C107" s="27"/>
      <c r="D107" s="211"/>
      <c r="E107" s="211"/>
      <c r="F107" s="211"/>
      <c r="G107" s="211"/>
      <c r="H107" s="211"/>
      <c r="I107" s="211"/>
      <c r="K107" s="59"/>
      <c r="L107" s="59"/>
      <c r="M107" s="59"/>
      <c r="N107" s="59"/>
      <c r="O107" s="59"/>
      <c r="P107" s="59"/>
      <c r="Q107" s="59"/>
      <c r="R107" s="59"/>
      <c r="S107" s="59"/>
      <c r="T107" s="59"/>
      <c r="U107" s="59"/>
    </row>
    <row r="108" spans="1:21" s="119" customFormat="1">
      <c r="A108" s="220"/>
      <c r="B108" s="27"/>
      <c r="C108" s="27"/>
      <c r="D108" s="211"/>
      <c r="E108" s="211"/>
      <c r="F108" s="211"/>
      <c r="G108" s="211"/>
      <c r="H108" s="211"/>
      <c r="I108" s="211"/>
      <c r="K108" s="59"/>
      <c r="L108" s="59"/>
      <c r="M108" s="59"/>
      <c r="N108" s="59"/>
      <c r="O108" s="59"/>
      <c r="P108" s="59"/>
      <c r="Q108" s="59"/>
      <c r="R108" s="59"/>
      <c r="S108" s="59"/>
      <c r="T108" s="59"/>
      <c r="U108" s="59"/>
    </row>
    <row r="109" spans="1:21" s="119" customFormat="1">
      <c r="A109" s="220"/>
      <c r="B109" s="27"/>
      <c r="C109" s="27"/>
      <c r="D109" s="211"/>
      <c r="E109" s="211"/>
      <c r="F109" s="211"/>
      <c r="G109" s="211"/>
      <c r="H109" s="211"/>
      <c r="I109" s="211"/>
      <c r="K109" s="59"/>
      <c r="L109" s="59"/>
      <c r="M109" s="59"/>
      <c r="N109" s="59"/>
      <c r="O109" s="59"/>
      <c r="P109" s="59"/>
      <c r="Q109" s="59"/>
      <c r="R109" s="59"/>
      <c r="S109" s="59"/>
      <c r="T109" s="59"/>
      <c r="U109" s="59"/>
    </row>
    <row r="110" spans="1:21" s="119" customFormat="1">
      <c r="A110" s="220"/>
      <c r="B110" s="27"/>
      <c r="C110" s="27"/>
      <c r="D110" s="211"/>
      <c r="E110" s="211"/>
      <c r="F110" s="211"/>
      <c r="G110" s="211"/>
      <c r="H110" s="211"/>
      <c r="I110" s="211"/>
      <c r="K110" s="59"/>
      <c r="L110" s="59"/>
      <c r="M110" s="59"/>
      <c r="N110" s="59"/>
      <c r="O110" s="59"/>
      <c r="P110" s="59"/>
      <c r="Q110" s="59"/>
      <c r="R110" s="59"/>
      <c r="S110" s="59"/>
      <c r="T110" s="59"/>
      <c r="U110" s="59"/>
    </row>
    <row r="111" spans="1:21" s="119" customFormat="1">
      <c r="A111" s="220"/>
      <c r="B111" s="27"/>
      <c r="C111" s="27"/>
      <c r="D111" s="211"/>
      <c r="E111" s="211"/>
      <c r="F111" s="211"/>
      <c r="G111" s="211"/>
      <c r="H111" s="211"/>
      <c r="I111" s="211"/>
      <c r="K111" s="59"/>
      <c r="L111" s="59"/>
      <c r="M111" s="59"/>
      <c r="N111" s="59"/>
      <c r="O111" s="59"/>
      <c r="P111" s="59"/>
      <c r="Q111" s="59"/>
      <c r="R111" s="59"/>
      <c r="S111" s="59"/>
      <c r="T111" s="59"/>
      <c r="U111" s="59"/>
    </row>
    <row r="112" spans="1:21" s="119" customFormat="1">
      <c r="A112" s="220"/>
      <c r="B112" s="27"/>
      <c r="C112" s="27"/>
      <c r="D112" s="211"/>
      <c r="E112" s="211"/>
      <c r="F112" s="211"/>
      <c r="G112" s="211"/>
      <c r="H112" s="211"/>
      <c r="I112" s="211"/>
      <c r="K112" s="59"/>
      <c r="L112" s="59"/>
      <c r="M112" s="59"/>
      <c r="N112" s="59"/>
      <c r="O112" s="59"/>
      <c r="P112" s="59"/>
      <c r="Q112" s="59"/>
      <c r="R112" s="59"/>
      <c r="S112" s="59"/>
      <c r="T112" s="59"/>
      <c r="U112" s="59"/>
    </row>
    <row r="113" spans="1:21" s="119" customFormat="1">
      <c r="A113" s="220"/>
      <c r="B113" s="27"/>
      <c r="C113" s="27"/>
      <c r="D113" s="211"/>
      <c r="E113" s="211"/>
      <c r="F113" s="211"/>
      <c r="G113" s="211"/>
      <c r="H113" s="211"/>
      <c r="I113" s="211"/>
      <c r="K113" s="59"/>
      <c r="L113" s="59"/>
      <c r="M113" s="59"/>
      <c r="N113" s="59"/>
      <c r="O113" s="59"/>
      <c r="P113" s="59"/>
      <c r="Q113" s="59"/>
      <c r="R113" s="59"/>
      <c r="S113" s="59"/>
      <c r="T113" s="59"/>
      <c r="U113" s="59"/>
    </row>
    <row r="114" spans="1:21" s="119" customFormat="1">
      <c r="A114" s="220"/>
      <c r="B114" s="27"/>
      <c r="C114" s="27"/>
      <c r="D114" s="211"/>
      <c r="E114" s="211"/>
      <c r="F114" s="211"/>
      <c r="G114" s="211"/>
      <c r="H114" s="211"/>
      <c r="I114" s="211"/>
      <c r="K114" s="59"/>
      <c r="L114" s="59"/>
      <c r="M114" s="59"/>
      <c r="N114" s="59"/>
      <c r="O114" s="59"/>
      <c r="P114" s="59"/>
      <c r="Q114" s="59"/>
      <c r="R114" s="59"/>
      <c r="S114" s="59"/>
      <c r="T114" s="59"/>
      <c r="U114" s="59"/>
    </row>
    <row r="115" spans="1:21" s="119" customFormat="1">
      <c r="A115" s="220"/>
      <c r="B115" s="27"/>
      <c r="C115" s="27"/>
      <c r="D115" s="211"/>
      <c r="E115" s="211"/>
      <c r="F115" s="211"/>
      <c r="G115" s="211"/>
      <c r="H115" s="211"/>
      <c r="I115" s="211"/>
      <c r="K115" s="59"/>
      <c r="L115" s="59"/>
      <c r="M115" s="59"/>
      <c r="N115" s="59"/>
      <c r="O115" s="59"/>
      <c r="P115" s="59"/>
      <c r="Q115" s="59"/>
      <c r="R115" s="59"/>
      <c r="S115" s="59"/>
      <c r="T115" s="59"/>
      <c r="U115" s="59"/>
    </row>
    <row r="116" spans="1:21" s="119" customFormat="1">
      <c r="A116" s="220"/>
      <c r="B116" s="27"/>
      <c r="C116" s="27"/>
      <c r="D116" s="211"/>
      <c r="E116" s="211"/>
      <c r="F116" s="211"/>
      <c r="G116" s="211"/>
      <c r="H116" s="211"/>
      <c r="I116" s="211"/>
      <c r="K116" s="59"/>
      <c r="L116" s="59"/>
      <c r="M116" s="59"/>
      <c r="N116" s="59"/>
      <c r="O116" s="59"/>
      <c r="P116" s="59"/>
      <c r="Q116" s="59"/>
      <c r="R116" s="59"/>
      <c r="S116" s="59"/>
      <c r="T116" s="59"/>
      <c r="U116" s="59"/>
    </row>
    <row r="117" spans="1:21" s="119" customFormat="1">
      <c r="A117" s="220"/>
      <c r="B117" s="27"/>
      <c r="C117" s="27"/>
      <c r="D117" s="211"/>
      <c r="E117" s="211"/>
      <c r="F117" s="211"/>
      <c r="G117" s="211"/>
      <c r="H117" s="211"/>
      <c r="I117" s="211"/>
      <c r="K117" s="59"/>
      <c r="L117" s="59"/>
      <c r="M117" s="59"/>
      <c r="N117" s="59"/>
      <c r="O117" s="59"/>
      <c r="P117" s="59"/>
      <c r="Q117" s="59"/>
      <c r="R117" s="59"/>
      <c r="S117" s="59"/>
      <c r="T117" s="59"/>
      <c r="U117" s="59"/>
    </row>
    <row r="118" spans="1:21" s="119" customFormat="1">
      <c r="A118" s="220"/>
      <c r="B118" s="27"/>
      <c r="C118" s="27"/>
      <c r="D118" s="211"/>
      <c r="E118" s="211"/>
      <c r="F118" s="211"/>
      <c r="G118" s="211"/>
      <c r="H118" s="211"/>
      <c r="I118" s="211"/>
      <c r="K118" s="59"/>
      <c r="L118" s="59"/>
      <c r="M118" s="59"/>
      <c r="N118" s="59"/>
      <c r="O118" s="59"/>
      <c r="P118" s="59"/>
      <c r="Q118" s="59"/>
      <c r="R118" s="59"/>
      <c r="S118" s="59"/>
      <c r="T118" s="59"/>
      <c r="U118" s="59"/>
    </row>
    <row r="119" spans="1:21" s="119" customFormat="1">
      <c r="A119" s="220"/>
      <c r="B119" s="27"/>
      <c r="C119" s="27"/>
      <c r="D119" s="211"/>
      <c r="E119" s="211"/>
      <c r="F119" s="211"/>
      <c r="G119" s="211"/>
      <c r="H119" s="211"/>
      <c r="I119" s="211"/>
      <c r="K119" s="59"/>
      <c r="L119" s="59"/>
      <c r="M119" s="59"/>
      <c r="N119" s="59"/>
      <c r="O119" s="59"/>
      <c r="P119" s="59"/>
      <c r="Q119" s="59"/>
      <c r="R119" s="59"/>
      <c r="S119" s="59"/>
      <c r="T119" s="59"/>
      <c r="U119" s="59"/>
    </row>
    <row r="120" spans="1:21" s="119" customFormat="1">
      <c r="A120" s="220"/>
      <c r="B120" s="27"/>
      <c r="C120" s="27"/>
      <c r="D120" s="211"/>
      <c r="E120" s="211"/>
      <c r="F120" s="211"/>
      <c r="G120" s="211"/>
      <c r="H120" s="211"/>
      <c r="I120" s="211"/>
      <c r="K120" s="59"/>
      <c r="L120" s="59"/>
      <c r="M120" s="59"/>
      <c r="N120" s="59"/>
      <c r="O120" s="59"/>
      <c r="P120" s="59"/>
      <c r="Q120" s="59"/>
      <c r="R120" s="59"/>
      <c r="S120" s="59"/>
      <c r="T120" s="59"/>
      <c r="U120" s="59"/>
    </row>
    <row r="121" spans="1:21" s="119" customFormat="1">
      <c r="A121" s="220"/>
      <c r="B121" s="27"/>
      <c r="C121" s="27"/>
      <c r="D121" s="211"/>
      <c r="E121" s="211"/>
      <c r="F121" s="211"/>
      <c r="G121" s="211"/>
      <c r="H121" s="211"/>
      <c r="I121" s="211"/>
      <c r="K121" s="59"/>
      <c r="L121" s="59"/>
      <c r="M121" s="59"/>
      <c r="N121" s="59"/>
      <c r="O121" s="59"/>
      <c r="P121" s="59"/>
      <c r="Q121" s="59"/>
      <c r="R121" s="59"/>
      <c r="S121" s="59"/>
      <c r="T121" s="59"/>
      <c r="U121" s="59"/>
    </row>
    <row r="122" spans="1:21" s="119" customFormat="1">
      <c r="A122" s="220"/>
      <c r="B122" s="27"/>
      <c r="C122" s="27"/>
      <c r="D122" s="211"/>
      <c r="E122" s="211"/>
      <c r="F122" s="211"/>
      <c r="G122" s="211"/>
      <c r="H122" s="211"/>
      <c r="I122" s="211"/>
      <c r="K122" s="59"/>
      <c r="L122" s="59"/>
      <c r="M122" s="59"/>
      <c r="N122" s="59"/>
      <c r="O122" s="59"/>
      <c r="P122" s="59"/>
      <c r="Q122" s="59"/>
      <c r="R122" s="59"/>
      <c r="S122" s="59"/>
      <c r="T122" s="59"/>
      <c r="U122" s="59"/>
    </row>
    <row r="123" spans="1:21" s="119" customFormat="1">
      <c r="A123" s="220"/>
      <c r="B123" s="27"/>
      <c r="C123" s="27"/>
      <c r="D123" s="211"/>
      <c r="E123" s="211"/>
      <c r="F123" s="211"/>
      <c r="G123" s="211"/>
      <c r="H123" s="211"/>
      <c r="I123" s="211"/>
      <c r="K123" s="59"/>
      <c r="L123" s="59"/>
      <c r="M123" s="59"/>
      <c r="N123" s="59"/>
      <c r="O123" s="59"/>
      <c r="P123" s="59"/>
      <c r="Q123" s="59"/>
      <c r="R123" s="59"/>
      <c r="S123" s="59"/>
      <c r="T123" s="59"/>
      <c r="U123" s="59"/>
    </row>
    <row r="124" spans="1:21" s="119" customFormat="1">
      <c r="A124" s="220"/>
      <c r="B124" s="27"/>
      <c r="C124" s="27"/>
      <c r="D124" s="211"/>
      <c r="E124" s="211"/>
      <c r="F124" s="211"/>
      <c r="G124" s="211"/>
      <c r="H124" s="211"/>
      <c r="I124" s="211"/>
      <c r="K124" s="59"/>
      <c r="L124" s="59"/>
      <c r="M124" s="59"/>
      <c r="N124" s="59"/>
      <c r="O124" s="59"/>
      <c r="P124" s="59"/>
      <c r="Q124" s="59"/>
      <c r="R124" s="59"/>
      <c r="S124" s="59"/>
      <c r="T124" s="59"/>
      <c r="U124" s="59"/>
    </row>
    <row r="125" spans="1:21" s="119" customFormat="1">
      <c r="A125" s="220"/>
      <c r="B125" s="27"/>
      <c r="C125" s="27"/>
      <c r="D125" s="211"/>
      <c r="E125" s="211"/>
      <c r="F125" s="211"/>
      <c r="G125" s="211"/>
      <c r="H125" s="211"/>
      <c r="I125" s="211"/>
      <c r="K125" s="59"/>
      <c r="L125" s="59"/>
      <c r="M125" s="59"/>
      <c r="N125" s="59"/>
      <c r="O125" s="59"/>
      <c r="P125" s="59"/>
      <c r="Q125" s="59"/>
      <c r="R125" s="59"/>
      <c r="S125" s="59"/>
      <c r="T125" s="59"/>
      <c r="U125" s="59"/>
    </row>
    <row r="126" spans="1:21" s="119" customFormat="1">
      <c r="A126" s="220"/>
      <c r="B126" s="27"/>
      <c r="C126" s="27"/>
      <c r="D126" s="211"/>
      <c r="E126" s="211"/>
      <c r="F126" s="211"/>
      <c r="G126" s="211"/>
      <c r="H126" s="211"/>
      <c r="I126" s="211"/>
      <c r="K126" s="59"/>
      <c r="L126" s="59"/>
      <c r="M126" s="59"/>
      <c r="N126" s="59"/>
      <c r="O126" s="59"/>
      <c r="P126" s="59"/>
      <c r="Q126" s="59"/>
      <c r="R126" s="59"/>
      <c r="S126" s="59"/>
      <c r="T126" s="59"/>
      <c r="U126" s="59"/>
    </row>
    <row r="127" spans="1:21">
      <c r="A127" s="220"/>
      <c r="B127" s="27"/>
      <c r="C127" s="27"/>
      <c r="D127" s="211"/>
      <c r="E127" s="211"/>
      <c r="F127" s="211"/>
      <c r="G127" s="211"/>
      <c r="H127" s="211"/>
      <c r="I127" s="211"/>
    </row>
    <row r="128" spans="1:21">
      <c r="A128" s="220"/>
      <c r="B128" s="27"/>
      <c r="C128" s="27"/>
      <c r="D128" s="211"/>
      <c r="E128" s="211"/>
      <c r="F128" s="211"/>
      <c r="G128" s="211"/>
      <c r="H128" s="211"/>
      <c r="I128" s="211"/>
    </row>
    <row r="129" spans="1:10">
      <c r="A129" s="220"/>
      <c r="B129" s="27"/>
      <c r="C129" s="27"/>
      <c r="D129" s="211"/>
      <c r="E129" s="211"/>
      <c r="F129" s="211"/>
      <c r="G129" s="211"/>
      <c r="H129" s="211"/>
      <c r="I129" s="211"/>
    </row>
    <row r="130" spans="1:10">
      <c r="A130" s="220"/>
      <c r="B130" s="27"/>
      <c r="C130" s="27"/>
      <c r="D130" s="211"/>
      <c r="E130" s="211"/>
      <c r="F130" s="211"/>
      <c r="G130" s="211"/>
      <c r="H130" s="211"/>
      <c r="I130" s="211"/>
    </row>
    <row r="131" spans="1:10" s="2" customFormat="1" ht="17.100000000000001" customHeight="1">
      <c r="A131" s="221"/>
      <c r="F131" s="222"/>
      <c r="G131" s="222"/>
      <c r="H131" s="222"/>
      <c r="I131" s="222"/>
      <c r="J131" s="222"/>
    </row>
  </sheetData>
  <mergeCells count="13">
    <mergeCell ref="K7:U7"/>
    <mergeCell ref="A75:J75"/>
    <mergeCell ref="A76:J76"/>
    <mergeCell ref="A77:J77"/>
    <mergeCell ref="A2:J2"/>
    <mergeCell ref="B4:D4"/>
    <mergeCell ref="E4:G4"/>
    <mergeCell ref="H4:J4"/>
    <mergeCell ref="A79:J79"/>
    <mergeCell ref="A82:J82"/>
    <mergeCell ref="A78:J78"/>
    <mergeCell ref="A80:J80"/>
    <mergeCell ref="A81:J81"/>
  </mergeCells>
  <hyperlinks>
    <hyperlink ref="A85" location="'Table of Contents'!A1" display="Return to Table of Contents" xr:uid="{BA425080-EBD3-482E-98EC-9BEAD21FC4DD}"/>
  </hyperlinks>
  <pageMargins left="0.7" right="0.7" top="0.75" bottom="0.75" header="0.3" footer="0.3"/>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CCFEA-86C4-4388-A08D-069643CE1340}">
  <sheetPr>
    <tabColor rgb="FFFFFF00"/>
  </sheetPr>
  <dimension ref="A1:S41"/>
  <sheetViews>
    <sheetView zoomScaleNormal="100" zoomScalePageLayoutView="80" workbookViewId="0">
      <selection activeCell="I18" sqref="I18"/>
    </sheetView>
  </sheetViews>
  <sheetFormatPr defaultColWidth="9.44140625" defaultRowHeight="14.4"/>
  <cols>
    <col min="1" max="1" width="27" style="25" customWidth="1"/>
    <col min="2" max="2" width="15.44140625" style="25" bestFit="1" customWidth="1"/>
    <col min="3" max="3" width="18.5546875" style="237" customWidth="1"/>
    <col min="4" max="4" width="16.5546875" style="25" customWidth="1"/>
    <col min="5" max="5" width="18.5546875" style="25" customWidth="1"/>
    <col min="6" max="6" width="14.44140625" style="25" bestFit="1" customWidth="1"/>
    <col min="7" max="7" width="18.5546875" style="25" customWidth="1"/>
    <col min="8" max="8" width="9.44140625" style="25"/>
    <col min="9" max="9" width="27.44140625" style="25" customWidth="1"/>
    <col min="10" max="10" width="13.5546875" style="25" bestFit="1" customWidth="1"/>
    <col min="11" max="11" width="14.5546875" style="25" bestFit="1" customWidth="1"/>
    <col min="12" max="12" width="13.5546875" style="25" bestFit="1" customWidth="1"/>
    <col min="13" max="13" width="14.5546875" style="25" bestFit="1" customWidth="1"/>
    <col min="14" max="14" width="13.5546875" style="25" bestFit="1" customWidth="1"/>
    <col min="15" max="15" width="14.5546875" style="25" bestFit="1" customWidth="1"/>
    <col min="16" max="16384" width="9.44140625" style="25"/>
  </cols>
  <sheetData>
    <row r="1" spans="1:16" s="3" customFormat="1" ht="17.100000000000001" customHeight="1">
      <c r="A1" s="140"/>
      <c r="C1" s="223"/>
    </row>
    <row r="2" spans="1:16" s="3" customFormat="1" ht="30" customHeight="1">
      <c r="A2" s="1000" t="s">
        <v>591</v>
      </c>
      <c r="B2" s="1000"/>
      <c r="C2" s="1000"/>
      <c r="D2" s="1000"/>
      <c r="E2" s="1000"/>
      <c r="F2" s="1000"/>
      <c r="G2" s="1000"/>
      <c r="I2" s="121"/>
    </row>
    <row r="3" spans="1:16" s="3" customFormat="1" ht="17.100000000000001" customHeight="1">
      <c r="C3" s="223"/>
    </row>
    <row r="4" spans="1:16" s="224" customFormat="1" ht="15" customHeight="1">
      <c r="A4" s="631"/>
      <c r="B4" s="1040" t="s">
        <v>119</v>
      </c>
      <c r="C4" s="1040"/>
      <c r="D4" s="1041" t="s">
        <v>120</v>
      </c>
      <c r="E4" s="1041"/>
      <c r="F4" s="1042" t="s">
        <v>121</v>
      </c>
      <c r="G4" s="1043"/>
      <c r="H4" s="25"/>
      <c r="I4" s="3"/>
      <c r="J4" s="3"/>
      <c r="K4" s="3"/>
      <c r="L4" s="3"/>
      <c r="M4" s="3"/>
      <c r="N4" s="3"/>
      <c r="O4" s="3"/>
      <c r="P4" s="3"/>
    </row>
    <row r="5" spans="1:16" ht="16.2">
      <c r="A5" s="225"/>
      <c r="B5" s="910" t="s">
        <v>592</v>
      </c>
      <c r="C5" s="911" t="s">
        <v>593</v>
      </c>
      <c r="D5" s="912" t="s">
        <v>592</v>
      </c>
      <c r="E5" s="913" t="s">
        <v>593</v>
      </c>
      <c r="F5" s="899" t="s">
        <v>592</v>
      </c>
      <c r="G5" s="914" t="s">
        <v>593</v>
      </c>
      <c r="H5" s="11"/>
      <c r="I5" s="3"/>
      <c r="J5" s="3"/>
      <c r="K5" s="3"/>
      <c r="L5" s="3"/>
      <c r="M5" s="3"/>
      <c r="N5" s="3"/>
      <c r="O5" s="3"/>
      <c r="P5" s="3"/>
    </row>
    <row r="6" spans="1:16" ht="16.2">
      <c r="A6" s="226" t="s">
        <v>594</v>
      </c>
      <c r="B6" s="227">
        <v>2011</v>
      </c>
      <c r="C6" s="228" t="s">
        <v>326</v>
      </c>
      <c r="D6" s="227">
        <v>2011</v>
      </c>
      <c r="E6" s="228" t="s">
        <v>331</v>
      </c>
      <c r="F6" s="227">
        <v>2012</v>
      </c>
      <c r="G6" s="228" t="s">
        <v>333</v>
      </c>
      <c r="H6" s="11"/>
      <c r="I6" s="3"/>
      <c r="J6" s="3"/>
      <c r="K6" s="3"/>
      <c r="L6" s="3"/>
      <c r="M6" s="3"/>
      <c r="N6" s="3"/>
      <c r="O6" s="3"/>
      <c r="P6" s="3"/>
    </row>
    <row r="7" spans="1:16" ht="15.6">
      <c r="A7" s="229" t="s">
        <v>134</v>
      </c>
      <c r="B7" s="230">
        <v>2016</v>
      </c>
      <c r="C7" s="231" t="s">
        <v>350</v>
      </c>
      <c r="D7" s="230">
        <v>2014</v>
      </c>
      <c r="E7" s="231" t="s">
        <v>355</v>
      </c>
      <c r="F7" s="230">
        <v>2016</v>
      </c>
      <c r="G7" s="231" t="s">
        <v>353</v>
      </c>
      <c r="H7" s="11"/>
      <c r="I7" s="3"/>
      <c r="J7" s="3"/>
      <c r="K7" s="3"/>
      <c r="L7" s="3"/>
      <c r="M7" s="3"/>
      <c r="N7" s="3"/>
      <c r="O7" s="3"/>
      <c r="P7" s="3"/>
    </row>
    <row r="8" spans="1:16" ht="15.6">
      <c r="A8" s="229" t="s">
        <v>135</v>
      </c>
      <c r="B8" s="230">
        <v>2006</v>
      </c>
      <c r="C8" s="231" t="s">
        <v>367</v>
      </c>
      <c r="D8" s="230">
        <v>1984</v>
      </c>
      <c r="E8" s="231" t="s">
        <v>360</v>
      </c>
      <c r="F8" s="230">
        <v>2006</v>
      </c>
      <c r="G8" s="231" t="s">
        <v>368</v>
      </c>
      <c r="H8" s="11"/>
      <c r="I8" s="3"/>
      <c r="J8" s="3"/>
      <c r="K8" s="3"/>
      <c r="L8" s="3"/>
      <c r="M8" s="3"/>
      <c r="N8" s="3"/>
      <c r="O8" s="3"/>
      <c r="P8" s="3"/>
    </row>
    <row r="9" spans="1:16" ht="15.6">
      <c r="A9" s="229" t="s">
        <v>136</v>
      </c>
      <c r="B9" s="232" t="s">
        <v>137</v>
      </c>
      <c r="C9" s="233" t="s">
        <v>137</v>
      </c>
      <c r="D9" s="230">
        <v>2014</v>
      </c>
      <c r="E9" s="231" t="s">
        <v>376</v>
      </c>
      <c r="F9" s="232" t="s">
        <v>137</v>
      </c>
      <c r="G9" s="233" t="s">
        <v>137</v>
      </c>
      <c r="H9" s="11"/>
      <c r="I9" s="3"/>
      <c r="J9" s="3"/>
      <c r="K9" s="3"/>
      <c r="L9" s="3"/>
      <c r="M9" s="3"/>
      <c r="N9" s="3"/>
      <c r="O9" s="3"/>
      <c r="P9" s="3"/>
    </row>
    <row r="10" spans="1:16" ht="15.6">
      <c r="A10" s="229" t="s">
        <v>138</v>
      </c>
      <c r="B10" s="230">
        <v>2012</v>
      </c>
      <c r="C10" s="234" t="s">
        <v>389</v>
      </c>
      <c r="D10" s="230">
        <v>2011</v>
      </c>
      <c r="E10" s="231" t="s">
        <v>385</v>
      </c>
      <c r="F10" s="230">
        <v>2012</v>
      </c>
      <c r="G10" s="234" t="s">
        <v>390</v>
      </c>
      <c r="H10" s="11"/>
      <c r="I10" s="3"/>
      <c r="J10" s="3"/>
      <c r="K10" s="3"/>
      <c r="L10" s="3"/>
      <c r="M10" s="3"/>
      <c r="N10" s="3"/>
      <c r="O10" s="3"/>
      <c r="P10" s="3"/>
    </row>
    <row r="11" spans="1:16" ht="16.2">
      <c r="A11" s="229" t="s">
        <v>595</v>
      </c>
      <c r="B11" s="230">
        <v>1984</v>
      </c>
      <c r="C11" s="231" t="s">
        <v>392</v>
      </c>
      <c r="D11" s="230">
        <v>1984</v>
      </c>
      <c r="E11" s="231" t="s">
        <v>393</v>
      </c>
      <c r="F11" s="230">
        <v>1984</v>
      </c>
      <c r="G11" s="231" t="s">
        <v>394</v>
      </c>
      <c r="H11" s="11"/>
      <c r="I11" s="3"/>
      <c r="J11" s="3"/>
      <c r="K11" s="3"/>
      <c r="L11" s="3"/>
      <c r="M11" s="3"/>
      <c r="N11" s="3"/>
      <c r="O11" s="3"/>
      <c r="P11" s="3"/>
    </row>
    <row r="12" spans="1:16" ht="15.6">
      <c r="A12" s="229" t="s">
        <v>140</v>
      </c>
      <c r="B12" s="230">
        <v>2013</v>
      </c>
      <c r="C12" s="234" t="s">
        <v>412</v>
      </c>
      <c r="D12" s="230">
        <v>2016</v>
      </c>
      <c r="E12" s="234" t="s">
        <v>405</v>
      </c>
      <c r="F12" s="230">
        <v>2016</v>
      </c>
      <c r="G12" s="231" t="s">
        <v>410</v>
      </c>
      <c r="H12" s="11"/>
      <c r="I12" s="3"/>
      <c r="J12" s="3"/>
      <c r="K12" s="3"/>
      <c r="L12" s="3"/>
      <c r="M12" s="3"/>
      <c r="N12" s="3"/>
      <c r="O12" s="3"/>
      <c r="P12" s="3"/>
    </row>
    <row r="13" spans="1:16" ht="15.6">
      <c r="A13" s="229" t="s">
        <v>141</v>
      </c>
      <c r="B13" s="230">
        <v>1984</v>
      </c>
      <c r="C13" s="231" t="s">
        <v>413</v>
      </c>
      <c r="D13" s="230">
        <v>2016</v>
      </c>
      <c r="E13" s="231" t="s">
        <v>419</v>
      </c>
      <c r="F13" s="230">
        <v>1994</v>
      </c>
      <c r="G13" s="231" t="s">
        <v>421</v>
      </c>
      <c r="H13" s="11"/>
      <c r="I13" s="3"/>
      <c r="J13" s="3"/>
      <c r="K13" s="3"/>
      <c r="L13" s="3"/>
      <c r="M13" s="3"/>
      <c r="N13" s="3"/>
      <c r="O13" s="3"/>
      <c r="P13" s="3"/>
    </row>
    <row r="14" spans="1:16" ht="15.6">
      <c r="A14" s="235" t="s">
        <v>142</v>
      </c>
      <c r="B14" s="230">
        <v>2016</v>
      </c>
      <c r="C14" s="231" t="s">
        <v>437</v>
      </c>
      <c r="D14" s="230">
        <v>2016</v>
      </c>
      <c r="E14" s="231" t="s">
        <v>438</v>
      </c>
      <c r="F14" s="230">
        <v>2016</v>
      </c>
      <c r="G14" s="231" t="s">
        <v>432</v>
      </c>
      <c r="I14" s="3"/>
      <c r="J14" s="3"/>
      <c r="K14" s="3"/>
      <c r="L14" s="3"/>
      <c r="M14" s="3"/>
      <c r="N14" s="3"/>
      <c r="O14" s="3"/>
      <c r="P14" s="3"/>
    </row>
    <row r="15" spans="1:16" ht="15.6">
      <c r="A15" s="235" t="s">
        <v>143</v>
      </c>
      <c r="B15" s="232" t="s">
        <v>137</v>
      </c>
      <c r="C15" s="233" t="s">
        <v>137</v>
      </c>
      <c r="D15" s="232" t="s">
        <v>137</v>
      </c>
      <c r="E15" s="233" t="s">
        <v>137</v>
      </c>
      <c r="F15" s="230">
        <v>2011</v>
      </c>
      <c r="G15" s="231" t="s">
        <v>445</v>
      </c>
      <c r="H15" s="11"/>
      <c r="I15" s="3"/>
      <c r="J15" s="3"/>
      <c r="K15" s="3"/>
      <c r="L15" s="3"/>
      <c r="M15" s="3"/>
      <c r="N15" s="3"/>
      <c r="O15" s="3"/>
      <c r="P15" s="3"/>
    </row>
    <row r="16" spans="1:16" ht="15.6">
      <c r="A16" s="229" t="s">
        <v>144</v>
      </c>
      <c r="B16" s="230">
        <v>2004</v>
      </c>
      <c r="C16" s="231" t="s">
        <v>453</v>
      </c>
      <c r="D16" s="230">
        <v>2004</v>
      </c>
      <c r="E16" s="231" t="s">
        <v>454</v>
      </c>
      <c r="F16" s="230">
        <v>2004</v>
      </c>
      <c r="G16" s="231" t="s">
        <v>455</v>
      </c>
      <c r="I16" s="3"/>
      <c r="J16" s="3"/>
      <c r="K16" s="3"/>
      <c r="L16" s="3"/>
      <c r="M16" s="3"/>
      <c r="N16" s="3"/>
      <c r="O16" s="3"/>
      <c r="P16" s="3"/>
    </row>
    <row r="17" spans="1:16" ht="15.6">
      <c r="A17" s="229" t="s">
        <v>145</v>
      </c>
      <c r="B17" s="230">
        <v>2013</v>
      </c>
      <c r="C17" s="231" t="s">
        <v>473</v>
      </c>
      <c r="D17" s="230">
        <v>2002</v>
      </c>
      <c r="E17" s="231" t="s">
        <v>468</v>
      </c>
      <c r="F17" s="230">
        <v>2012</v>
      </c>
      <c r="G17" s="231" t="s">
        <v>472</v>
      </c>
      <c r="I17" s="3"/>
      <c r="J17" s="3"/>
      <c r="K17" s="3"/>
      <c r="L17" s="3"/>
      <c r="M17" s="3"/>
      <c r="N17" s="3"/>
      <c r="O17" s="3"/>
      <c r="P17" s="3"/>
    </row>
    <row r="18" spans="1:16" ht="15.6">
      <c r="A18" s="229" t="s">
        <v>146</v>
      </c>
      <c r="B18" s="230">
        <v>2013</v>
      </c>
      <c r="C18" s="231" t="s">
        <v>491</v>
      </c>
      <c r="D18" s="230">
        <v>2013</v>
      </c>
      <c r="E18" s="231" t="s">
        <v>488</v>
      </c>
      <c r="F18" s="230">
        <v>2012</v>
      </c>
      <c r="G18" s="231" t="s">
        <v>492</v>
      </c>
      <c r="I18" s="3"/>
      <c r="J18" s="3"/>
      <c r="K18" s="3"/>
      <c r="L18" s="3"/>
      <c r="M18" s="3"/>
      <c r="N18" s="3"/>
      <c r="O18" s="3"/>
      <c r="P18" s="3"/>
    </row>
    <row r="19" spans="1:16" ht="15.6">
      <c r="A19" s="229" t="s">
        <v>147</v>
      </c>
      <c r="B19" s="230">
        <v>2011</v>
      </c>
      <c r="C19" s="231" t="s">
        <v>505</v>
      </c>
      <c r="D19" s="230">
        <v>2011</v>
      </c>
      <c r="E19" s="231" t="s">
        <v>506</v>
      </c>
      <c r="F19" s="230">
        <v>2010</v>
      </c>
      <c r="G19" s="231" t="s">
        <v>508</v>
      </c>
      <c r="I19" s="3"/>
      <c r="J19" s="3"/>
      <c r="K19" s="3"/>
      <c r="L19" s="3"/>
      <c r="M19" s="3"/>
      <c r="N19" s="3"/>
      <c r="O19" s="3"/>
      <c r="P19" s="3"/>
    </row>
    <row r="20" spans="1:16" ht="15.6">
      <c r="A20" s="194" t="s">
        <v>148</v>
      </c>
      <c r="B20" s="230">
        <v>2013</v>
      </c>
      <c r="C20" s="231" t="s">
        <v>520</v>
      </c>
      <c r="D20" s="230">
        <v>2015</v>
      </c>
      <c r="E20" s="231" t="s">
        <v>522</v>
      </c>
      <c r="F20" s="230">
        <v>2012</v>
      </c>
      <c r="G20" s="231" t="s">
        <v>523</v>
      </c>
      <c r="I20" s="3"/>
      <c r="J20" s="3"/>
      <c r="K20" s="3"/>
      <c r="L20" s="3"/>
      <c r="M20" s="3"/>
      <c r="N20" s="3"/>
      <c r="O20" s="3"/>
      <c r="P20" s="3"/>
    </row>
    <row r="21" spans="1:16" ht="15.6">
      <c r="A21" s="229" t="s">
        <v>149</v>
      </c>
      <c r="B21" s="230">
        <v>2012</v>
      </c>
      <c r="C21" s="231" t="s">
        <v>536</v>
      </c>
      <c r="D21" s="230">
        <v>2013</v>
      </c>
      <c r="E21" s="231" t="s">
        <v>537</v>
      </c>
      <c r="F21" s="230">
        <v>2003</v>
      </c>
      <c r="G21" s="231" t="s">
        <v>535</v>
      </c>
      <c r="H21" s="11"/>
      <c r="I21" s="3"/>
      <c r="J21" s="3"/>
      <c r="K21" s="3"/>
      <c r="L21" s="3"/>
      <c r="M21" s="3"/>
      <c r="N21" s="3"/>
      <c r="O21" s="3"/>
      <c r="P21" s="3"/>
    </row>
    <row r="22" spans="1:16" ht="14.85" customHeight="1">
      <c r="A22" s="229" t="s">
        <v>150</v>
      </c>
      <c r="B22" s="230">
        <v>2002</v>
      </c>
      <c r="C22" s="234" t="s">
        <v>542</v>
      </c>
      <c r="D22" s="230">
        <v>2002</v>
      </c>
      <c r="E22" s="231" t="s">
        <v>543</v>
      </c>
      <c r="F22" s="230">
        <v>2002</v>
      </c>
      <c r="G22" s="234" t="s">
        <v>544</v>
      </c>
      <c r="H22" s="11"/>
      <c r="I22" s="3"/>
      <c r="J22" s="3"/>
      <c r="K22" s="3"/>
      <c r="L22" s="3"/>
      <c r="M22" s="3"/>
      <c r="N22" s="3"/>
      <c r="O22" s="3"/>
      <c r="P22" s="3"/>
    </row>
    <row r="23" spans="1:16" ht="27">
      <c r="A23" s="229" t="s">
        <v>151</v>
      </c>
      <c r="B23" s="230">
        <v>1984</v>
      </c>
      <c r="C23" s="234" t="s">
        <v>344</v>
      </c>
      <c r="D23" s="230">
        <v>1984</v>
      </c>
      <c r="E23" s="234" t="s">
        <v>380</v>
      </c>
      <c r="F23" s="230">
        <v>1984</v>
      </c>
      <c r="G23" s="231" t="s">
        <v>545</v>
      </c>
      <c r="H23" s="11"/>
      <c r="I23" s="3"/>
      <c r="J23" s="3"/>
      <c r="K23" s="3"/>
      <c r="L23" s="3"/>
      <c r="M23" s="3"/>
      <c r="N23" s="3"/>
      <c r="O23" s="3"/>
      <c r="P23" s="3"/>
    </row>
    <row r="24" spans="1:16" ht="15.6">
      <c r="A24" s="229" t="s">
        <v>152</v>
      </c>
      <c r="B24" s="232" t="s">
        <v>137</v>
      </c>
      <c r="C24" s="233" t="s">
        <v>137</v>
      </c>
      <c r="D24" s="232" t="s">
        <v>137</v>
      </c>
      <c r="E24" s="233" t="s">
        <v>137</v>
      </c>
      <c r="F24" s="230">
        <v>2013</v>
      </c>
      <c r="G24" s="231" t="s">
        <v>550</v>
      </c>
      <c r="H24" s="11"/>
      <c r="I24" s="3"/>
      <c r="J24" s="3"/>
      <c r="K24" s="3"/>
      <c r="L24" s="3"/>
      <c r="M24" s="3"/>
      <c r="N24" s="3"/>
      <c r="O24" s="3"/>
      <c r="P24" s="3"/>
    </row>
    <row r="25" spans="1:16" ht="15.6">
      <c r="A25" s="229" t="s">
        <v>153</v>
      </c>
      <c r="B25" s="230">
        <v>1984</v>
      </c>
      <c r="C25" s="231" t="s">
        <v>551</v>
      </c>
      <c r="D25" s="230">
        <v>1984</v>
      </c>
      <c r="E25" s="231" t="s">
        <v>552</v>
      </c>
      <c r="F25" s="230">
        <v>1984</v>
      </c>
      <c r="G25" s="231" t="s">
        <v>553</v>
      </c>
      <c r="H25" s="236"/>
      <c r="I25" s="3"/>
      <c r="J25" s="3"/>
      <c r="K25" s="3"/>
      <c r="L25" s="3"/>
      <c r="M25" s="3"/>
      <c r="N25" s="3"/>
      <c r="O25" s="3"/>
      <c r="P25" s="3"/>
    </row>
    <row r="26" spans="1:16" ht="15.6">
      <c r="A26" s="229" t="s">
        <v>154</v>
      </c>
      <c r="B26" s="230">
        <v>2006</v>
      </c>
      <c r="C26" s="231" t="s">
        <v>560</v>
      </c>
      <c r="D26" s="230">
        <v>2006</v>
      </c>
      <c r="E26" s="231" t="s">
        <v>561</v>
      </c>
      <c r="F26" s="230">
        <v>1984</v>
      </c>
      <c r="G26" s="231" t="s">
        <v>556</v>
      </c>
      <c r="I26" s="3"/>
      <c r="J26" s="3"/>
      <c r="K26" s="3"/>
      <c r="L26" s="3"/>
      <c r="M26" s="3"/>
      <c r="N26" s="3"/>
      <c r="O26" s="3"/>
      <c r="P26" s="3"/>
    </row>
    <row r="27" spans="1:16" ht="15.6">
      <c r="A27" s="632" t="s">
        <v>155</v>
      </c>
      <c r="B27" s="232" t="s">
        <v>137</v>
      </c>
      <c r="C27" s="233" t="s">
        <v>137</v>
      </c>
      <c r="D27" s="232" t="s">
        <v>137</v>
      </c>
      <c r="E27" s="233" t="s">
        <v>137</v>
      </c>
      <c r="F27" s="230">
        <v>2005</v>
      </c>
      <c r="G27" s="231" t="s">
        <v>566</v>
      </c>
      <c r="I27" s="3"/>
      <c r="J27" s="3"/>
      <c r="K27" s="3"/>
      <c r="L27" s="3"/>
      <c r="M27" s="3"/>
      <c r="N27" s="3"/>
      <c r="O27" s="3"/>
      <c r="P27" s="3"/>
    </row>
    <row r="28" spans="1:16" ht="15.6">
      <c r="A28" s="229" t="s">
        <v>156</v>
      </c>
      <c r="B28" s="232" t="s">
        <v>137</v>
      </c>
      <c r="C28" s="233" t="s">
        <v>137</v>
      </c>
      <c r="D28" s="230">
        <v>1984</v>
      </c>
      <c r="E28" s="231" t="s">
        <v>567</v>
      </c>
      <c r="F28" s="232" t="s">
        <v>137</v>
      </c>
      <c r="G28" s="233" t="s">
        <v>137</v>
      </c>
      <c r="I28" s="3"/>
      <c r="J28" s="3"/>
      <c r="K28" s="3"/>
      <c r="L28" s="3"/>
      <c r="M28" s="3"/>
      <c r="N28" s="3"/>
      <c r="O28" s="3"/>
      <c r="P28" s="3"/>
    </row>
    <row r="29" spans="1:16" ht="15.6">
      <c r="A29" s="229" t="s">
        <v>157</v>
      </c>
      <c r="B29" s="230">
        <v>2013</v>
      </c>
      <c r="C29" s="231" t="s">
        <v>575</v>
      </c>
      <c r="D29" s="230">
        <v>2012</v>
      </c>
      <c r="E29" s="231" t="s">
        <v>576</v>
      </c>
      <c r="F29" s="230">
        <v>1984</v>
      </c>
      <c r="G29" s="231" t="s">
        <v>574</v>
      </c>
      <c r="I29" s="3"/>
      <c r="J29" s="3"/>
      <c r="K29" s="3"/>
      <c r="L29" s="3"/>
      <c r="M29" s="3"/>
      <c r="N29" s="3"/>
      <c r="O29" s="3"/>
      <c r="P29" s="3"/>
    </row>
    <row r="30" spans="1:16" ht="15.6">
      <c r="A30" s="229" t="s">
        <v>170</v>
      </c>
      <c r="B30" s="230">
        <v>1984</v>
      </c>
      <c r="C30" s="231" t="s">
        <v>577</v>
      </c>
      <c r="D30" s="230">
        <v>1992</v>
      </c>
      <c r="E30" s="231" t="s">
        <v>582</v>
      </c>
      <c r="F30" s="230">
        <v>1984</v>
      </c>
      <c r="G30" s="231" t="s">
        <v>580</v>
      </c>
      <c r="I30" s="3"/>
      <c r="J30" s="3"/>
      <c r="K30" s="3"/>
      <c r="L30" s="3"/>
      <c r="M30" s="3"/>
      <c r="N30" s="3"/>
      <c r="O30" s="3"/>
      <c r="P30" s="3"/>
    </row>
    <row r="31" spans="1:16" ht="15.6">
      <c r="A31" s="1002" t="s">
        <v>596</v>
      </c>
      <c r="B31" s="1002"/>
      <c r="C31" s="1002"/>
      <c r="D31" s="1002"/>
      <c r="E31" s="1002"/>
      <c r="F31" s="1002"/>
      <c r="G31" s="1002"/>
      <c r="I31" s="3"/>
      <c r="J31" s="3"/>
      <c r="K31" s="3"/>
      <c r="L31" s="3"/>
      <c r="M31" s="3"/>
      <c r="N31" s="3"/>
      <c r="O31" s="3"/>
      <c r="P31" s="3"/>
    </row>
    <row r="32" spans="1:16" ht="39" customHeight="1">
      <c r="A32" s="1002" t="s">
        <v>597</v>
      </c>
      <c r="B32" s="1002"/>
      <c r="C32" s="1002"/>
      <c r="D32" s="1002"/>
      <c r="E32" s="1002"/>
      <c r="F32" s="1002"/>
      <c r="G32" s="1002"/>
      <c r="H32" s="238"/>
      <c r="I32" s="238"/>
      <c r="J32" s="238"/>
      <c r="K32" s="238"/>
      <c r="L32" s="238"/>
    </row>
    <row r="33" spans="1:19" s="238" customFormat="1" ht="54.75" customHeight="1">
      <c r="A33" s="1002" t="s">
        <v>598</v>
      </c>
      <c r="B33" s="1002"/>
      <c r="C33" s="1002"/>
      <c r="D33" s="1002"/>
      <c r="E33" s="1002"/>
      <c r="F33" s="1002"/>
      <c r="G33" s="1002"/>
      <c r="H33" s="1039"/>
      <c r="I33" s="1039"/>
      <c r="J33" s="1039"/>
      <c r="K33" s="301"/>
      <c r="L33" s="301"/>
      <c r="M33" s="301"/>
      <c r="N33" s="301"/>
      <c r="O33" s="301"/>
      <c r="P33" s="301"/>
      <c r="Q33" s="301"/>
      <c r="R33" s="301"/>
      <c r="S33" s="301"/>
    </row>
    <row r="34" spans="1:19" ht="30" customHeight="1">
      <c r="A34" s="1002" t="s">
        <v>599</v>
      </c>
      <c r="B34" s="1002"/>
      <c r="C34" s="1002"/>
      <c r="D34" s="1002"/>
      <c r="E34" s="1002"/>
      <c r="F34" s="1002"/>
      <c r="G34" s="1002"/>
      <c r="J34" s="301"/>
      <c r="K34" s="301"/>
      <c r="L34" s="301"/>
      <c r="M34" s="301"/>
      <c r="N34" s="301"/>
      <c r="O34" s="301"/>
      <c r="P34" s="301"/>
      <c r="Q34" s="301"/>
      <c r="R34" s="301"/>
      <c r="S34" s="301"/>
    </row>
    <row r="35" spans="1:19" ht="42" customHeight="1">
      <c r="A35" s="1002" t="s">
        <v>600</v>
      </c>
      <c r="B35" s="1002"/>
      <c r="C35" s="1002"/>
      <c r="D35" s="1002"/>
      <c r="E35" s="1002"/>
      <c r="F35" s="1002"/>
      <c r="G35" s="1002"/>
      <c r="J35" s="302"/>
      <c r="K35" s="302"/>
      <c r="L35" s="302"/>
      <c r="M35" s="302"/>
      <c r="N35" s="302"/>
      <c r="O35" s="302"/>
      <c r="P35" s="302"/>
    </row>
    <row r="36" spans="1:19" ht="15" customHeight="1">
      <c r="A36" s="1026" t="s">
        <v>588</v>
      </c>
      <c r="B36" s="1026"/>
      <c r="C36" s="1026"/>
      <c r="D36" s="1026"/>
      <c r="E36" s="1026"/>
      <c r="F36" s="1026"/>
      <c r="G36" s="1026"/>
    </row>
    <row r="37" spans="1:19">
      <c r="A37" s="1038" t="s">
        <v>207</v>
      </c>
      <c r="B37" s="1038"/>
      <c r="C37" s="1038"/>
      <c r="D37" s="1038"/>
      <c r="E37" s="1038"/>
      <c r="F37" s="1038"/>
      <c r="G37" s="1038"/>
    </row>
    <row r="38" spans="1:19">
      <c r="A38" s="1026" t="s">
        <v>601</v>
      </c>
      <c r="B38" s="1026"/>
      <c r="C38" s="1026"/>
      <c r="D38" s="1026"/>
      <c r="E38" s="1026"/>
      <c r="F38" s="1026"/>
      <c r="G38" s="1026"/>
    </row>
    <row r="41" spans="1:19">
      <c r="A41" s="581" t="s">
        <v>126</v>
      </c>
    </row>
  </sheetData>
  <mergeCells count="13">
    <mergeCell ref="H33:J33"/>
    <mergeCell ref="A2:G2"/>
    <mergeCell ref="B4:C4"/>
    <mergeCell ref="D4:E4"/>
    <mergeCell ref="F4:G4"/>
    <mergeCell ref="A38:G38"/>
    <mergeCell ref="A31:G31"/>
    <mergeCell ref="A32:G32"/>
    <mergeCell ref="A33:G33"/>
    <mergeCell ref="A34:G34"/>
    <mergeCell ref="A35:G35"/>
    <mergeCell ref="A36:G36"/>
    <mergeCell ref="A37:G37"/>
  </mergeCells>
  <hyperlinks>
    <hyperlink ref="A41" location="'Table of Contents'!A1" display="Return to Table of Contents" xr:uid="{44F433F3-2ED0-419A-B3CF-46890B27ABFB}"/>
  </hyperlinks>
  <pageMargins left="0.7" right="0.7" top="0.75" bottom="0.75" header="0.3" footer="0.3"/>
  <pageSetup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7BBEA-23E0-41B5-B696-584465D7BF20}">
  <sheetPr>
    <tabColor rgb="FFFFFF00"/>
  </sheetPr>
  <dimension ref="A1:U41"/>
  <sheetViews>
    <sheetView topLeftCell="A6" zoomScaleNormal="100" zoomScalePageLayoutView="90" workbookViewId="0">
      <selection activeCell="A31" sqref="A31:H31"/>
    </sheetView>
  </sheetViews>
  <sheetFormatPr defaultColWidth="9.44140625" defaultRowHeight="13.8"/>
  <cols>
    <col min="1" max="1" width="27.44140625" style="59" customWidth="1"/>
    <col min="2" max="2" width="9.44140625" style="119" bestFit="1" customWidth="1"/>
    <col min="3" max="3" width="12.44140625" style="152" bestFit="1" customWidth="1"/>
    <col min="4" max="4" width="21.44140625" style="59" bestFit="1" customWidth="1"/>
    <col min="5" max="5" width="7.88671875" style="59" customWidth="1"/>
    <col min="6" max="6" width="27.6640625" style="59" customWidth="1"/>
    <col min="7" max="7" width="11" style="59" bestFit="1" customWidth="1"/>
    <col min="8" max="8" width="14.44140625" style="59" customWidth="1"/>
    <col min="9" max="11" width="9.44140625" style="59"/>
    <col min="12" max="12" width="3.5546875" style="59" customWidth="1"/>
    <col min="13" max="13" width="38.44140625" style="59" customWidth="1"/>
    <col min="14" max="18" width="9.44140625" style="59"/>
    <col min="19" max="19" width="9" style="59" bestFit="1" customWidth="1"/>
    <col min="20" max="16384" width="9.44140625" style="59"/>
  </cols>
  <sheetData>
    <row r="1" spans="1:21" s="3" customFormat="1" ht="17.100000000000001" customHeight="1">
      <c r="A1" s="140"/>
      <c r="B1" s="141"/>
      <c r="C1" s="240"/>
    </row>
    <row r="2" spans="1:21" s="3" customFormat="1" ht="17.100000000000001" customHeight="1">
      <c r="A2" s="3" t="s">
        <v>602</v>
      </c>
      <c r="B2" s="141"/>
      <c r="C2" s="240"/>
    </row>
    <row r="3" spans="1:21" ht="15" customHeight="1">
      <c r="I3" s="61"/>
    </row>
    <row r="4" spans="1:21" s="3" customFormat="1" ht="17.100000000000001" customHeight="1">
      <c r="A4" s="241" t="s">
        <v>120</v>
      </c>
      <c r="B4" s="242"/>
      <c r="C4" s="243"/>
      <c r="E4" s="244"/>
      <c r="F4" s="245" t="s">
        <v>121</v>
      </c>
      <c r="G4" s="246"/>
      <c r="H4" s="247"/>
      <c r="I4" s="152"/>
      <c r="J4" s="142"/>
    </row>
    <row r="5" spans="1:21" ht="16.2">
      <c r="A5" s="248"/>
      <c r="B5" s="249" t="s">
        <v>603</v>
      </c>
      <c r="C5" s="250" t="s">
        <v>604</v>
      </c>
      <c r="D5" s="251"/>
      <c r="E5" s="27"/>
      <c r="F5" s="252"/>
      <c r="G5" s="252" t="s">
        <v>603</v>
      </c>
      <c r="H5" s="253" t="s">
        <v>604</v>
      </c>
      <c r="I5" s="254"/>
      <c r="J5" s="255"/>
      <c r="S5" s="134"/>
    </row>
    <row r="6" spans="1:21" s="144" customFormat="1" ht="15" customHeight="1">
      <c r="A6" s="310" t="s">
        <v>157</v>
      </c>
      <c r="B6" s="10">
        <v>1.4830000000000001</v>
      </c>
      <c r="C6" s="256" t="s">
        <v>605</v>
      </c>
      <c r="D6" s="257"/>
      <c r="E6" s="124"/>
      <c r="F6" s="310" t="s">
        <v>141</v>
      </c>
      <c r="G6" s="297">
        <v>2.0830000000000002</v>
      </c>
      <c r="H6" s="258" t="s">
        <v>606</v>
      </c>
      <c r="I6" s="152"/>
      <c r="J6" s="259"/>
      <c r="K6" s="11"/>
      <c r="M6" s="260"/>
    </row>
    <row r="7" spans="1:21" ht="14.4">
      <c r="A7" s="310" t="s">
        <v>145</v>
      </c>
      <c r="B7" s="10">
        <v>1.3939999999999999</v>
      </c>
      <c r="C7" s="256" t="s">
        <v>606</v>
      </c>
      <c r="D7" s="251"/>
      <c r="E7" s="124"/>
      <c r="F7" s="310" t="s">
        <v>149</v>
      </c>
      <c r="G7" s="297">
        <v>1.2509999999999999</v>
      </c>
      <c r="H7" s="258" t="s">
        <v>605</v>
      </c>
      <c r="J7" s="261"/>
      <c r="K7" s="11"/>
    </row>
    <row r="8" spans="1:21" ht="14.4">
      <c r="A8" s="311" t="s">
        <v>156</v>
      </c>
      <c r="B8" s="10">
        <v>1.2709999999999999</v>
      </c>
      <c r="C8" s="256" t="s">
        <v>606</v>
      </c>
      <c r="D8" s="251"/>
      <c r="E8" s="124"/>
      <c r="F8" s="310" t="s">
        <v>143</v>
      </c>
      <c r="G8" s="297">
        <v>1.127</v>
      </c>
      <c r="H8" s="258" t="s">
        <v>605</v>
      </c>
      <c r="K8" s="11"/>
    </row>
    <row r="9" spans="1:21">
      <c r="A9" s="310" t="s">
        <v>153</v>
      </c>
      <c r="B9" s="10">
        <v>0.65300000000000002</v>
      </c>
      <c r="C9" s="256" t="s">
        <v>606</v>
      </c>
      <c r="D9" s="251"/>
      <c r="E9" s="124"/>
      <c r="F9" s="310" t="s">
        <v>154</v>
      </c>
      <c r="G9" s="297">
        <v>0.93200000000000005</v>
      </c>
      <c r="H9" s="258" t="s">
        <v>606</v>
      </c>
    </row>
    <row r="10" spans="1:21">
      <c r="A10" s="310" t="s">
        <v>144</v>
      </c>
      <c r="B10" s="10">
        <v>0.53200000000000003</v>
      </c>
      <c r="C10" s="256" t="s">
        <v>605</v>
      </c>
      <c r="D10" s="251"/>
      <c r="E10" s="262"/>
      <c r="F10" s="310" t="s">
        <v>170</v>
      </c>
      <c r="G10" s="297">
        <v>0.77</v>
      </c>
      <c r="H10" s="258" t="s">
        <v>606</v>
      </c>
    </row>
    <row r="11" spans="1:21">
      <c r="A11" s="310" t="s">
        <v>135</v>
      </c>
      <c r="B11" s="10">
        <v>0.39300000000000002</v>
      </c>
      <c r="C11" s="256" t="s">
        <v>605</v>
      </c>
      <c r="D11" s="251"/>
      <c r="E11" s="124"/>
      <c r="F11" s="310" t="s">
        <v>144</v>
      </c>
      <c r="G11" s="297">
        <v>0.38</v>
      </c>
      <c r="H11" s="258" t="s">
        <v>182</v>
      </c>
      <c r="S11" s="152"/>
    </row>
    <row r="12" spans="1:21">
      <c r="A12" s="310" t="s">
        <v>170</v>
      </c>
      <c r="B12" s="10">
        <v>0.30299999999999999</v>
      </c>
      <c r="C12" s="256" t="s">
        <v>182</v>
      </c>
      <c r="D12" s="251"/>
      <c r="E12" s="124"/>
      <c r="F12" s="310" t="s">
        <v>135</v>
      </c>
      <c r="G12" s="297">
        <v>0.20499999999999999</v>
      </c>
      <c r="H12" s="258" t="s">
        <v>182</v>
      </c>
    </row>
    <row r="13" spans="1:21">
      <c r="A13" s="310" t="s">
        <v>141</v>
      </c>
      <c r="B13" s="10">
        <v>0.23200000000000001</v>
      </c>
      <c r="C13" s="256" t="s">
        <v>182</v>
      </c>
      <c r="D13" s="251"/>
      <c r="E13" s="124"/>
      <c r="F13" s="310" t="s">
        <v>157</v>
      </c>
      <c r="G13" s="297">
        <v>8.5999999999999993E-2</v>
      </c>
      <c r="H13" s="258" t="s">
        <v>182</v>
      </c>
    </row>
    <row r="14" spans="1:21">
      <c r="A14" s="310" t="s">
        <v>154</v>
      </c>
      <c r="B14" s="10">
        <v>0.14899999999999999</v>
      </c>
      <c r="C14" s="256" t="s">
        <v>182</v>
      </c>
      <c r="D14" s="251"/>
      <c r="E14" s="124"/>
      <c r="F14" s="310" t="s">
        <v>148</v>
      </c>
      <c r="G14" s="297">
        <v>-3.0000000000000001E-3</v>
      </c>
      <c r="H14" s="258" t="s">
        <v>182</v>
      </c>
    </row>
    <row r="15" spans="1:21">
      <c r="A15" s="311" t="s">
        <v>136</v>
      </c>
      <c r="B15" s="10">
        <v>-8.9999999999999993E-3</v>
      </c>
      <c r="C15" s="256" t="s">
        <v>182</v>
      </c>
      <c r="D15" s="251"/>
      <c r="E15" s="124"/>
      <c r="F15" s="310" t="s">
        <v>145</v>
      </c>
      <c r="G15" s="297">
        <v>-5.2999999999999999E-2</v>
      </c>
      <c r="H15" s="258" t="s">
        <v>182</v>
      </c>
    </row>
    <row r="16" spans="1:21" ht="15">
      <c r="A16" s="310" t="s">
        <v>151</v>
      </c>
      <c r="B16" s="10">
        <v>-0.32100000000000001</v>
      </c>
      <c r="C16" s="256" t="s">
        <v>606</v>
      </c>
      <c r="D16" s="251"/>
      <c r="E16" s="124"/>
      <c r="F16" s="310" t="s">
        <v>155</v>
      </c>
      <c r="G16" s="297">
        <v>-0.32400000000000001</v>
      </c>
      <c r="H16" s="258" t="s">
        <v>182</v>
      </c>
      <c r="S16" s="3"/>
      <c r="T16" s="3"/>
      <c r="U16" s="3"/>
    </row>
    <row r="17" spans="1:19">
      <c r="A17" s="310" t="s">
        <v>149</v>
      </c>
      <c r="B17" s="10">
        <v>-0.39800000000000002</v>
      </c>
      <c r="C17" s="256" t="s">
        <v>182</v>
      </c>
      <c r="D17" s="251"/>
      <c r="E17" s="124"/>
      <c r="F17" s="310" t="s">
        <v>153</v>
      </c>
      <c r="G17" s="297">
        <v>-0.32400000000000001</v>
      </c>
      <c r="H17" s="258" t="s">
        <v>606</v>
      </c>
    </row>
    <row r="18" spans="1:19">
      <c r="A18" s="310" t="s">
        <v>142</v>
      </c>
      <c r="B18" s="10">
        <v>-0.73</v>
      </c>
      <c r="C18" s="256" t="s">
        <v>182</v>
      </c>
      <c r="D18" s="251"/>
      <c r="E18" s="124"/>
      <c r="F18" s="310" t="s">
        <v>607</v>
      </c>
      <c r="G18" s="297">
        <v>-0.436</v>
      </c>
      <c r="H18" s="258" t="s">
        <v>606</v>
      </c>
    </row>
    <row r="19" spans="1:19" ht="14.1" customHeight="1">
      <c r="A19" s="310" t="s">
        <v>140</v>
      </c>
      <c r="B19" s="10">
        <v>-0.878</v>
      </c>
      <c r="C19" s="256" t="s">
        <v>182</v>
      </c>
      <c r="D19" s="251"/>
      <c r="E19" s="218"/>
      <c r="F19" s="310" t="s">
        <v>150</v>
      </c>
      <c r="G19" s="297">
        <v>-0.439</v>
      </c>
      <c r="H19" s="258" t="s">
        <v>182</v>
      </c>
    </row>
    <row r="20" spans="1:19" ht="15.6">
      <c r="A20" s="310" t="s">
        <v>608</v>
      </c>
      <c r="B20" s="10">
        <v>-1.0189999999999999</v>
      </c>
      <c r="C20" s="256" t="s">
        <v>606</v>
      </c>
      <c r="D20" s="251"/>
      <c r="E20" s="124"/>
      <c r="F20" s="310" t="s">
        <v>151</v>
      </c>
      <c r="G20" s="297">
        <v>-0.502</v>
      </c>
      <c r="H20" s="258" t="s">
        <v>606</v>
      </c>
    </row>
    <row r="21" spans="1:19" ht="15.6">
      <c r="A21" s="310" t="s">
        <v>150</v>
      </c>
      <c r="B21" s="10">
        <v>-1.0760000000000001</v>
      </c>
      <c r="C21" s="256" t="s">
        <v>605</v>
      </c>
      <c r="D21" s="251"/>
      <c r="E21" s="124"/>
      <c r="F21" s="310" t="s">
        <v>608</v>
      </c>
      <c r="G21" s="297">
        <v>-0.82799999999999996</v>
      </c>
      <c r="H21" s="258" t="s">
        <v>606</v>
      </c>
    </row>
    <row r="22" spans="1:19">
      <c r="A22" s="310" t="s">
        <v>607</v>
      </c>
      <c r="B22" s="10">
        <v>-1.1890000000000001</v>
      </c>
      <c r="C22" s="256" t="s">
        <v>605</v>
      </c>
      <c r="D22" s="251"/>
      <c r="E22" s="124"/>
      <c r="F22" s="310" t="s">
        <v>142</v>
      </c>
      <c r="G22" s="297">
        <v>-1.4890000000000001</v>
      </c>
      <c r="H22" s="258" t="s">
        <v>182</v>
      </c>
    </row>
    <row r="23" spans="1:19">
      <c r="A23" s="310" t="s">
        <v>146</v>
      </c>
      <c r="B23" s="10">
        <v>-1.2250000000000001</v>
      </c>
      <c r="C23" s="256" t="s">
        <v>182</v>
      </c>
      <c r="D23" s="251"/>
      <c r="E23" s="124"/>
      <c r="F23" s="310" t="s">
        <v>140</v>
      </c>
      <c r="G23" s="297">
        <v>-1.7929999999999999</v>
      </c>
      <c r="H23" s="258" t="s">
        <v>605</v>
      </c>
    </row>
    <row r="24" spans="1:19">
      <c r="A24" s="310" t="s">
        <v>148</v>
      </c>
      <c r="B24" s="10">
        <v>-1.994</v>
      </c>
      <c r="C24" s="256" t="s">
        <v>605</v>
      </c>
      <c r="D24" s="251"/>
      <c r="E24" s="124"/>
      <c r="F24" s="310" t="s">
        <v>152</v>
      </c>
      <c r="G24" s="297">
        <v>-1.9530000000000001</v>
      </c>
      <c r="H24" s="258" t="s">
        <v>606</v>
      </c>
    </row>
    <row r="25" spans="1:19">
      <c r="A25" s="310" t="s">
        <v>147</v>
      </c>
      <c r="B25" s="10">
        <v>-2.105</v>
      </c>
      <c r="C25" s="256" t="s">
        <v>606</v>
      </c>
      <c r="D25" s="251"/>
      <c r="E25" s="124"/>
      <c r="F25" s="310" t="s">
        <v>147</v>
      </c>
      <c r="G25" s="297">
        <v>-2.0179999999999998</v>
      </c>
      <c r="H25" s="258" t="s">
        <v>606</v>
      </c>
    </row>
    <row r="26" spans="1:19">
      <c r="A26" s="310" t="s">
        <v>138</v>
      </c>
      <c r="B26" s="10">
        <v>-2.9129999999999998</v>
      </c>
      <c r="C26" s="256" t="s">
        <v>606</v>
      </c>
      <c r="D26" s="251"/>
      <c r="E26" s="124"/>
      <c r="F26" s="310" t="s">
        <v>138</v>
      </c>
      <c r="G26" s="297">
        <v>-2.1869999999999998</v>
      </c>
      <c r="H26" s="258" t="s">
        <v>606</v>
      </c>
    </row>
    <row r="27" spans="1:19">
      <c r="A27" s="310" t="s">
        <v>134</v>
      </c>
      <c r="B27" s="10">
        <v>-3.3340000000000001</v>
      </c>
      <c r="C27" s="256" t="s">
        <v>606</v>
      </c>
      <c r="D27" s="251"/>
      <c r="E27" s="124"/>
      <c r="F27" s="310" t="s">
        <v>146</v>
      </c>
      <c r="G27" s="297">
        <v>-2.766</v>
      </c>
      <c r="H27" s="258" t="s">
        <v>606</v>
      </c>
    </row>
    <row r="28" spans="1:19">
      <c r="A28" s="7"/>
      <c r="B28" s="7"/>
      <c r="C28" s="7"/>
      <c r="D28" s="7"/>
      <c r="E28" s="124"/>
      <c r="F28" s="310" t="s">
        <v>134</v>
      </c>
      <c r="G28" s="297">
        <v>-3.028</v>
      </c>
      <c r="H28" s="258" t="s">
        <v>606</v>
      </c>
    </row>
    <row r="30" spans="1:19" s="265" customFormat="1" ht="14.25" customHeight="1">
      <c r="A30" s="1045" t="s">
        <v>179</v>
      </c>
      <c r="B30" s="1045"/>
      <c r="C30" s="1045"/>
      <c r="D30" s="1045"/>
      <c r="E30" s="1045"/>
      <c r="F30" s="1045"/>
      <c r="G30" s="1045"/>
      <c r="H30" s="1045"/>
      <c r="I30" s="263"/>
      <c r="J30" s="263"/>
      <c r="K30" s="263"/>
      <c r="L30" s="263"/>
      <c r="M30" s="263"/>
      <c r="N30" s="263"/>
      <c r="O30" s="263"/>
    </row>
    <row r="31" spans="1:19" s="265" customFormat="1" ht="14.25" customHeight="1">
      <c r="A31" s="1044" t="s">
        <v>609</v>
      </c>
      <c r="B31" s="1044"/>
      <c r="C31" s="1044"/>
      <c r="D31" s="1044"/>
      <c r="E31" s="1044"/>
      <c r="F31" s="1044"/>
      <c r="G31" s="1044"/>
      <c r="H31" s="1044"/>
      <c r="I31" s="264"/>
      <c r="J31" s="264"/>
      <c r="K31" s="264"/>
      <c r="L31" s="264"/>
      <c r="M31" s="264"/>
      <c r="N31" s="264"/>
      <c r="O31" s="264"/>
      <c r="P31" s="298"/>
      <c r="Q31" s="298"/>
      <c r="R31" s="298"/>
      <c r="S31" s="298"/>
    </row>
    <row r="32" spans="1:19" s="265" customFormat="1" ht="15.75" customHeight="1">
      <c r="A32" s="1044" t="s">
        <v>610</v>
      </c>
      <c r="B32" s="1044"/>
      <c r="C32" s="1044"/>
      <c r="D32" s="1044"/>
      <c r="E32" s="1044"/>
      <c r="F32" s="1044"/>
      <c r="G32" s="1044"/>
      <c r="H32" s="1044"/>
      <c r="I32" s="264"/>
      <c r="J32" s="339"/>
      <c r="K32" s="264"/>
      <c r="L32" s="264"/>
      <c r="M32" s="264"/>
      <c r="N32" s="264"/>
      <c r="O32" s="264"/>
      <c r="P32" s="298"/>
      <c r="Q32" s="298"/>
      <c r="R32" s="298"/>
      <c r="S32" s="298"/>
    </row>
    <row r="33" spans="1:21" s="267" customFormat="1" ht="54.9" customHeight="1">
      <c r="A33" s="1002" t="s">
        <v>611</v>
      </c>
      <c r="B33" s="1002"/>
      <c r="C33" s="1002"/>
      <c r="D33" s="1002"/>
      <c r="E33" s="1002"/>
      <c r="F33" s="1002"/>
      <c r="G33" s="1002"/>
      <c r="H33" s="1002"/>
      <c r="I33" s="265"/>
      <c r="J33" s="363"/>
      <c r="K33" s="268"/>
      <c r="L33" s="268"/>
      <c r="M33" s="361"/>
      <c r="N33" s="265"/>
      <c r="O33" s="266"/>
      <c r="P33" s="265"/>
      <c r="Q33" s="265"/>
      <c r="R33" s="265"/>
      <c r="S33" s="265"/>
      <c r="T33" s="265"/>
      <c r="U33" s="265"/>
    </row>
    <row r="34" spans="1:21" s="265" customFormat="1" ht="42.75" customHeight="1">
      <c r="A34" s="1002" t="s">
        <v>612</v>
      </c>
      <c r="B34" s="1002"/>
      <c r="C34" s="1002"/>
      <c r="D34" s="1002"/>
      <c r="E34" s="1002"/>
      <c r="F34" s="1002"/>
      <c r="G34" s="1002"/>
      <c r="H34" s="1002"/>
      <c r="I34" s="268"/>
      <c r="J34" s="268"/>
      <c r="K34" s="268"/>
      <c r="L34" s="268"/>
      <c r="M34" s="268"/>
      <c r="N34" s="268"/>
      <c r="O34" s="268"/>
    </row>
    <row r="35" spans="1:21" s="272" customFormat="1" ht="42.75" customHeight="1">
      <c r="A35" s="1002" t="s">
        <v>587</v>
      </c>
      <c r="B35" s="1002"/>
      <c r="C35" s="1002"/>
      <c r="D35" s="1002"/>
      <c r="E35" s="1002"/>
      <c r="F35" s="1002"/>
      <c r="G35" s="1002"/>
      <c r="H35" s="1002"/>
      <c r="I35" s="270"/>
      <c r="J35" s="270"/>
      <c r="K35" s="270"/>
      <c r="L35" s="270"/>
      <c r="M35" s="270"/>
      <c r="N35" s="270"/>
      <c r="O35" s="269"/>
      <c r="P35" s="271"/>
      <c r="Q35" s="271"/>
      <c r="R35" s="271"/>
      <c r="S35" s="271"/>
      <c r="T35" s="271"/>
      <c r="U35" s="271"/>
    </row>
    <row r="36" spans="1:21" s="299" customFormat="1" ht="27.9" customHeight="1">
      <c r="A36" s="1012" t="s">
        <v>613</v>
      </c>
      <c r="B36" s="1012"/>
      <c r="C36" s="1012"/>
      <c r="D36" s="1012"/>
      <c r="E36" s="1012"/>
      <c r="F36" s="1012"/>
      <c r="G36" s="1012"/>
      <c r="H36" s="1012"/>
      <c r="I36" s="273"/>
      <c r="J36" s="273"/>
      <c r="K36" s="273"/>
      <c r="L36" s="273"/>
      <c r="M36" s="273"/>
      <c r="N36" s="273"/>
      <c r="O36" s="273"/>
      <c r="P36" s="273"/>
      <c r="Q36" s="273"/>
      <c r="R36" s="273"/>
      <c r="S36" s="273"/>
    </row>
    <row r="37" spans="1:21" s="265" customFormat="1" ht="14.25" customHeight="1">
      <c r="A37" s="1044" t="s">
        <v>614</v>
      </c>
      <c r="B37" s="1044"/>
      <c r="C37" s="1044"/>
      <c r="D37" s="1044"/>
      <c r="E37" s="1044"/>
      <c r="F37" s="1044"/>
      <c r="G37" s="1044"/>
      <c r="H37" s="1044"/>
      <c r="I37" s="274"/>
      <c r="J37" s="274"/>
      <c r="K37" s="274"/>
      <c r="L37" s="274"/>
      <c r="M37" s="274"/>
      <c r="N37" s="274"/>
      <c r="O37" s="274"/>
      <c r="P37" s="300"/>
      <c r="Q37" s="300"/>
      <c r="R37" s="300"/>
    </row>
    <row r="38" spans="1:21" s="265" customFormat="1" ht="14.25" customHeight="1">
      <c r="A38" s="1044" t="s">
        <v>615</v>
      </c>
      <c r="B38" s="1044"/>
      <c r="C38" s="1044"/>
      <c r="D38" s="1044"/>
      <c r="E38" s="1044"/>
      <c r="F38" s="1044"/>
      <c r="G38" s="1044"/>
      <c r="H38" s="1044"/>
      <c r="I38" s="275"/>
      <c r="J38" s="275"/>
      <c r="K38" s="275"/>
      <c r="L38" s="275"/>
      <c r="M38" s="275"/>
      <c r="N38" s="275"/>
      <c r="O38" s="275"/>
      <c r="P38" s="239"/>
      <c r="Q38" s="239"/>
      <c r="R38" s="239"/>
      <c r="S38" s="239"/>
    </row>
    <row r="39" spans="1:21">
      <c r="A39" s="276"/>
      <c r="B39" s="276"/>
      <c r="C39" s="276"/>
      <c r="D39" s="276"/>
      <c r="E39" s="276"/>
      <c r="F39" s="276"/>
      <c r="G39" s="276"/>
      <c r="H39" s="276"/>
      <c r="I39" s="276"/>
      <c r="J39" s="276"/>
      <c r="K39" s="276"/>
      <c r="L39" s="276"/>
      <c r="M39" s="276"/>
      <c r="N39" s="276"/>
    </row>
    <row r="41" spans="1:21" ht="14.4">
      <c r="A41" s="581" t="s">
        <v>126</v>
      </c>
    </row>
  </sheetData>
  <mergeCells count="9">
    <mergeCell ref="A38:H38"/>
    <mergeCell ref="A30:H30"/>
    <mergeCell ref="A31:H31"/>
    <mergeCell ref="A32:H32"/>
    <mergeCell ref="A33:H33"/>
    <mergeCell ref="A34:H34"/>
    <mergeCell ref="A35:H35"/>
    <mergeCell ref="A36:H36"/>
    <mergeCell ref="A37:H37"/>
  </mergeCells>
  <hyperlinks>
    <hyperlink ref="A41" location="'Table of Contents'!A1" display="Return to Table of Contents" xr:uid="{6A8C8FE8-5DD2-465F-8B6D-87A90B04C338}"/>
  </hyperlinks>
  <pageMargins left="0.7" right="0.7" top="0.75" bottom="0.75" header="0.3" footer="0.3"/>
  <pageSetup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52FDD-6B3C-4BCA-87CB-98A9C75331FA}">
  <sheetPr>
    <tabColor rgb="FFFFFF00"/>
  </sheetPr>
  <dimension ref="A1:N54"/>
  <sheetViews>
    <sheetView zoomScaleNormal="100" zoomScalePageLayoutView="70" workbookViewId="0">
      <pane ySplit="4" topLeftCell="A13" activePane="bottomLeft" state="frozen"/>
      <selection pane="bottomLeft" activeCell="H28" sqref="H28"/>
    </sheetView>
  </sheetViews>
  <sheetFormatPr defaultColWidth="9.44140625" defaultRowHeight="13.8"/>
  <cols>
    <col min="1" max="1" width="9.44140625" style="59" bestFit="1" customWidth="1"/>
    <col min="2" max="7" width="14.5546875" style="59" customWidth="1"/>
    <col min="8" max="8" width="10.44140625" style="59" customWidth="1"/>
    <col min="9" max="9" width="21.44140625" style="59" customWidth="1"/>
    <col min="10" max="11" width="9.44140625" style="59"/>
    <col min="12" max="12" width="13.5546875" style="59" customWidth="1"/>
    <col min="13" max="16384" width="9.44140625" style="59"/>
  </cols>
  <sheetData>
    <row r="1" spans="1:14">
      <c r="A1" s="277"/>
    </row>
    <row r="2" spans="1:14" s="3" customFormat="1" ht="32.85" customHeight="1">
      <c r="A2" s="1000" t="s">
        <v>616</v>
      </c>
      <c r="B2" s="1000"/>
      <c r="C2" s="1000"/>
      <c r="D2" s="1000"/>
      <c r="E2" s="1000"/>
      <c r="F2" s="1000"/>
      <c r="I2" s="59"/>
      <c r="J2" s="59"/>
      <c r="K2" s="59"/>
      <c r="L2" s="59"/>
      <c r="M2" s="59"/>
      <c r="N2" s="59"/>
    </row>
    <row r="3" spans="1:14" ht="15" customHeight="1"/>
    <row r="4" spans="1:14" ht="48.75" customHeight="1">
      <c r="A4" s="278" t="s">
        <v>305</v>
      </c>
      <c r="B4" s="278" t="s">
        <v>136</v>
      </c>
      <c r="C4" s="278" t="s">
        <v>134</v>
      </c>
      <c r="D4" s="278" t="s">
        <v>138</v>
      </c>
      <c r="E4" s="278" t="s">
        <v>147</v>
      </c>
      <c r="F4" s="278" t="s">
        <v>148</v>
      </c>
      <c r="G4" s="279"/>
    </row>
    <row r="5" spans="1:14">
      <c r="A5" s="6">
        <v>1984</v>
      </c>
      <c r="B5" s="280">
        <v>133.88544003692442</v>
      </c>
      <c r="C5" s="280">
        <v>151.01395112261523</v>
      </c>
      <c r="D5" s="280">
        <v>100.81359987638582</v>
      </c>
      <c r="E5" s="280">
        <v>22.931413313713815</v>
      </c>
      <c r="F5" s="280">
        <v>5.0775833277766971</v>
      </c>
      <c r="G5" s="277"/>
    </row>
    <row r="6" spans="1:14">
      <c r="A6" s="9">
        <v>1985</v>
      </c>
      <c r="B6" s="281">
        <v>140.84638204318759</v>
      </c>
      <c r="C6" s="281">
        <v>144.88997968559593</v>
      </c>
      <c r="D6" s="281">
        <v>103.19637845002794</v>
      </c>
      <c r="E6" s="281">
        <v>23.098559719592558</v>
      </c>
      <c r="F6" s="281">
        <v>4.6136618223164749</v>
      </c>
      <c r="H6" s="152"/>
    </row>
    <row r="7" spans="1:14" ht="14.4">
      <c r="A7" s="9">
        <v>1986</v>
      </c>
      <c r="B7" s="281">
        <v>143.40308365215537</v>
      </c>
      <c r="C7" s="281">
        <v>149.93819711623595</v>
      </c>
      <c r="D7" s="281">
        <v>100.6478298073837</v>
      </c>
      <c r="E7" s="281">
        <v>22.727078602645502</v>
      </c>
      <c r="F7" s="281">
        <v>5.4133887690571827</v>
      </c>
      <c r="H7" s="11"/>
    </row>
    <row r="8" spans="1:14" ht="14.4">
      <c r="A8" s="9">
        <v>1987</v>
      </c>
      <c r="B8" s="281">
        <v>148.07130887874322</v>
      </c>
      <c r="C8" s="281">
        <v>147.89528206915665</v>
      </c>
      <c r="D8" s="281">
        <v>100.38777941114894</v>
      </c>
      <c r="E8" s="281">
        <v>23.308437539650516</v>
      </c>
      <c r="F8" s="281">
        <v>5.2292492341846053</v>
      </c>
      <c r="H8" s="11"/>
    </row>
    <row r="9" spans="1:14" ht="14.4">
      <c r="A9" s="9">
        <v>1988</v>
      </c>
      <c r="B9" s="281">
        <v>149.36262025840128</v>
      </c>
      <c r="C9" s="281">
        <v>148.5296732420729</v>
      </c>
      <c r="D9" s="281">
        <v>100.42649999640648</v>
      </c>
      <c r="E9" s="281">
        <v>21.920703392565802</v>
      </c>
      <c r="F9" s="281">
        <v>4.989563058153677</v>
      </c>
      <c r="H9" s="11"/>
    </row>
    <row r="10" spans="1:14" ht="14.4">
      <c r="A10" s="9">
        <v>1989</v>
      </c>
      <c r="B10" s="281">
        <v>150.80181163353035</v>
      </c>
      <c r="C10" s="281">
        <v>145.44585224054723</v>
      </c>
      <c r="D10" s="281">
        <v>97.571377003500032</v>
      </c>
      <c r="E10" s="281">
        <v>21.642871559689798</v>
      </c>
      <c r="F10" s="281">
        <v>5.4033408057916166</v>
      </c>
      <c r="H10" s="11"/>
    </row>
    <row r="11" spans="1:14">
      <c r="A11" s="9">
        <v>1990</v>
      </c>
      <c r="B11" s="281">
        <v>162.72319214207715</v>
      </c>
      <c r="C11" s="281">
        <v>144.62911185409476</v>
      </c>
      <c r="D11" s="281">
        <v>97.778784000984729</v>
      </c>
      <c r="E11" s="281">
        <v>20.373151215494701</v>
      </c>
      <c r="F11" s="281">
        <v>5.6610335771136242</v>
      </c>
    </row>
    <row r="12" spans="1:14">
      <c r="A12" s="9">
        <v>1991</v>
      </c>
      <c r="B12" s="281">
        <v>183.69274352760419</v>
      </c>
      <c r="C12" s="281">
        <v>142.00178555827839</v>
      </c>
      <c r="D12" s="281">
        <v>97.490195757050657</v>
      </c>
      <c r="E12" s="281">
        <v>21.694638250092989</v>
      </c>
      <c r="F12" s="281">
        <v>6.0824971734305304</v>
      </c>
    </row>
    <row r="13" spans="1:14">
      <c r="A13" s="9">
        <v>1992</v>
      </c>
      <c r="B13" s="281">
        <v>204.68770882937559</v>
      </c>
      <c r="C13" s="281">
        <v>144.48719011708729</v>
      </c>
      <c r="D13" s="281">
        <v>104.04835210841102</v>
      </c>
      <c r="E13" s="281">
        <v>21.943936727875908</v>
      </c>
      <c r="F13" s="281">
        <v>6.3630466979076905</v>
      </c>
    </row>
    <row r="14" spans="1:14">
      <c r="A14" s="9">
        <v>1993</v>
      </c>
      <c r="B14" s="281">
        <v>228.23011176512205</v>
      </c>
      <c r="C14" s="281">
        <v>145.80856020868586</v>
      </c>
      <c r="D14" s="281">
        <v>99.346397911493398</v>
      </c>
      <c r="E14" s="281">
        <v>21.29507738127052</v>
      </c>
      <c r="F14" s="281">
        <v>7.0524977956552668</v>
      </c>
    </row>
    <row r="15" spans="1:14">
      <c r="A15" s="9">
        <v>1994</v>
      </c>
      <c r="B15" s="281">
        <v>209.40066219828049</v>
      </c>
      <c r="C15" s="281">
        <v>138.71272003740754</v>
      </c>
      <c r="D15" s="281">
        <v>100.9338805137161</v>
      </c>
      <c r="E15" s="281">
        <v>21.047640829093034</v>
      </c>
      <c r="F15" s="281">
        <v>7.5776371432217768</v>
      </c>
    </row>
    <row r="16" spans="1:14">
      <c r="A16" s="9">
        <v>1995</v>
      </c>
      <c r="B16" s="281">
        <v>182.2846834284577</v>
      </c>
      <c r="C16" s="281">
        <v>136.05956987557209</v>
      </c>
      <c r="D16" s="281">
        <v>97.96889119628689</v>
      </c>
      <c r="E16" s="281">
        <v>21.441277583589788</v>
      </c>
      <c r="F16" s="281">
        <v>7.788405165694237</v>
      </c>
    </row>
    <row r="17" spans="1:7">
      <c r="A17" s="9">
        <v>1996</v>
      </c>
      <c r="B17" s="281">
        <v>178.72453400110913</v>
      </c>
      <c r="C17" s="281">
        <v>132.50193487039701</v>
      </c>
      <c r="D17" s="281">
        <v>95.946981729781299</v>
      </c>
      <c r="E17" s="281">
        <v>21.072921570442535</v>
      </c>
      <c r="F17" s="281">
        <v>7.5447560560238918</v>
      </c>
    </row>
    <row r="18" spans="1:7">
      <c r="A18" s="9">
        <v>1997</v>
      </c>
      <c r="B18" s="281">
        <v>187.38933822052985</v>
      </c>
      <c r="C18" s="281">
        <v>127.99786721197751</v>
      </c>
      <c r="D18" s="281">
        <v>95.616369770706967</v>
      </c>
      <c r="E18" s="281">
        <v>20.583537389323055</v>
      </c>
      <c r="F18" s="281">
        <v>8.3596487571302891</v>
      </c>
    </row>
    <row r="19" spans="1:7">
      <c r="A19" s="9">
        <v>1998</v>
      </c>
      <c r="B19" s="281">
        <v>186.23826530441639</v>
      </c>
      <c r="C19" s="281">
        <v>130.08937196169049</v>
      </c>
      <c r="D19" s="281">
        <v>99.063887170485103</v>
      </c>
      <c r="E19" s="281">
        <v>20.867252988690677</v>
      </c>
      <c r="F19" s="281">
        <v>7.9861659983305371</v>
      </c>
    </row>
    <row r="20" spans="1:7">
      <c r="A20" s="9">
        <v>1999</v>
      </c>
      <c r="B20" s="281">
        <v>193.74739824242315</v>
      </c>
      <c r="C20" s="281">
        <v>128.54712680072117</v>
      </c>
      <c r="D20" s="281">
        <v>100.01383623881333</v>
      </c>
      <c r="E20" s="281">
        <v>22.083143866781874</v>
      </c>
      <c r="F20" s="281">
        <v>8.6333445591220848</v>
      </c>
    </row>
    <row r="21" spans="1:7">
      <c r="A21" s="9">
        <v>2000</v>
      </c>
      <c r="B21" s="281">
        <v>201.80157227936917</v>
      </c>
      <c r="C21" s="281">
        <v>122.76572273861973</v>
      </c>
      <c r="D21" s="281">
        <v>102.86755081474124</v>
      </c>
      <c r="E21" s="281">
        <v>21.326940807520355</v>
      </c>
      <c r="F21" s="281">
        <v>8.5686479485625995</v>
      </c>
    </row>
    <row r="22" spans="1:7">
      <c r="A22" s="9">
        <v>2001</v>
      </c>
      <c r="B22" s="281">
        <v>213.90666810160775</v>
      </c>
      <c r="C22" s="281">
        <v>123.2399309527017</v>
      </c>
      <c r="D22" s="281">
        <v>101.11183425467871</v>
      </c>
      <c r="E22" s="281">
        <v>21.205246225068432</v>
      </c>
      <c r="F22" s="281">
        <v>9.6925973789736446</v>
      </c>
    </row>
    <row r="23" spans="1:7">
      <c r="A23" s="9">
        <v>2002</v>
      </c>
      <c r="B23" s="281">
        <v>199.08334204174474</v>
      </c>
      <c r="C23" s="281">
        <v>119.27964797781598</v>
      </c>
      <c r="D23" s="281">
        <v>99.884560297583064</v>
      </c>
      <c r="E23" s="281">
        <v>21.607071200467296</v>
      </c>
      <c r="F23" s="281">
        <v>9.1922862826085243</v>
      </c>
    </row>
    <row r="24" spans="1:7">
      <c r="A24" s="9">
        <v>2003</v>
      </c>
      <c r="B24" s="281">
        <v>194.42416168556511</v>
      </c>
      <c r="C24" s="281">
        <v>116.16220863160108</v>
      </c>
      <c r="D24" s="281">
        <v>96.982088819549489</v>
      </c>
      <c r="E24" s="281">
        <v>23.032003635220203</v>
      </c>
      <c r="F24" s="281">
        <v>9.0358423967535355</v>
      </c>
    </row>
    <row r="25" spans="1:7">
      <c r="A25" s="9">
        <v>2004</v>
      </c>
      <c r="B25" s="281">
        <v>198.08132463011916</v>
      </c>
      <c r="C25" s="281">
        <v>115.95560995999384</v>
      </c>
      <c r="D25" s="281">
        <v>98.700108277480922</v>
      </c>
      <c r="E25" s="281">
        <v>22.684281641767633</v>
      </c>
      <c r="F25" s="281">
        <v>9.6664107695845765</v>
      </c>
    </row>
    <row r="26" spans="1:7">
      <c r="A26" s="9">
        <v>2005</v>
      </c>
      <c r="B26" s="281">
        <v>197.07063026563179</v>
      </c>
      <c r="C26" s="281">
        <v>113.93323308151396</v>
      </c>
      <c r="D26" s="281">
        <v>98.181664762905569</v>
      </c>
      <c r="E26" s="281">
        <v>22.203691631005949</v>
      </c>
      <c r="F26" s="281">
        <v>10.644501534217746</v>
      </c>
    </row>
    <row r="27" spans="1:7">
      <c r="A27" s="9">
        <v>2006</v>
      </c>
      <c r="B27" s="281">
        <v>203.62208140224675</v>
      </c>
      <c r="C27" s="281">
        <v>111.38459059763437</v>
      </c>
      <c r="D27" s="281">
        <v>97.18237735150727</v>
      </c>
      <c r="E27" s="281">
        <v>22.227795212381491</v>
      </c>
      <c r="F27" s="281">
        <v>10.589695275249092</v>
      </c>
    </row>
    <row r="28" spans="1:7">
      <c r="A28" s="9">
        <v>2007</v>
      </c>
      <c r="B28" s="281">
        <v>203.16870608147215</v>
      </c>
      <c r="C28" s="281">
        <v>110.93611122540837</v>
      </c>
      <c r="D28" s="281">
        <v>97.129181048362469</v>
      </c>
      <c r="E28" s="281">
        <v>23.015203734113854</v>
      </c>
      <c r="F28" s="281">
        <v>11.241037098041403</v>
      </c>
    </row>
    <row r="29" spans="1:7">
      <c r="A29" s="9">
        <v>2008</v>
      </c>
      <c r="B29" s="281">
        <v>186.50472689605695</v>
      </c>
      <c r="C29" s="281">
        <v>107.97829218736189</v>
      </c>
      <c r="D29" s="281">
        <v>97.909637167465732</v>
      </c>
      <c r="E29" s="281">
        <v>22.298146069336028</v>
      </c>
      <c r="F29" s="281">
        <v>11.490759528516806</v>
      </c>
      <c r="G29" s="64"/>
    </row>
    <row r="30" spans="1:7" ht="14.4">
      <c r="A30" s="9">
        <v>2009</v>
      </c>
      <c r="B30" s="281">
        <v>183.50032738744844</v>
      </c>
      <c r="C30" s="281">
        <v>106.57159563842983</v>
      </c>
      <c r="D30" s="281">
        <v>94.829689423339929</v>
      </c>
      <c r="E30" s="281">
        <v>22.596020842875721</v>
      </c>
      <c r="F30" s="281">
        <v>12.153960852415006</v>
      </c>
      <c r="G30" s="138"/>
    </row>
    <row r="31" spans="1:7">
      <c r="A31" s="9">
        <v>2010</v>
      </c>
      <c r="B31" s="281">
        <v>184.73646254902914</v>
      </c>
      <c r="C31" s="281">
        <v>110.06983695751377</v>
      </c>
      <c r="D31" s="281">
        <v>95.497136915074933</v>
      </c>
      <c r="E31" s="281">
        <v>24.667786359470586</v>
      </c>
      <c r="F31" s="281">
        <v>13.482093453105382</v>
      </c>
      <c r="G31" s="64"/>
    </row>
    <row r="32" spans="1:7">
      <c r="A32" s="9">
        <v>2011</v>
      </c>
      <c r="B32" s="281">
        <v>204.80325502679486</v>
      </c>
      <c r="C32" s="281">
        <v>106.2195924571954</v>
      </c>
      <c r="D32" s="281">
        <v>94.718171213156367</v>
      </c>
      <c r="E32" s="281">
        <v>24.971898461797181</v>
      </c>
      <c r="F32" s="281">
        <v>13.399207385607919</v>
      </c>
      <c r="G32" s="64"/>
    </row>
    <row r="33" spans="1:14">
      <c r="A33" s="9">
        <v>2012</v>
      </c>
      <c r="B33" s="281">
        <v>179.17226652816396</v>
      </c>
      <c r="C33" s="281">
        <v>107.2925679799792</v>
      </c>
      <c r="D33" s="281">
        <v>93.632770601341207</v>
      </c>
      <c r="E33" s="281">
        <v>23.704634952838671</v>
      </c>
      <c r="F33" s="281">
        <v>14.650295733189029</v>
      </c>
      <c r="G33" s="64"/>
    </row>
    <row r="34" spans="1:14">
      <c r="A34" s="9">
        <v>2013</v>
      </c>
      <c r="B34" s="281">
        <v>152.9802465708843</v>
      </c>
      <c r="C34" s="281">
        <v>98.669005827098445</v>
      </c>
      <c r="D34" s="281">
        <v>90.00649259145537</v>
      </c>
      <c r="E34" s="281">
        <v>23.017261418257938</v>
      </c>
      <c r="F34" s="281">
        <v>14.137435616881836</v>
      </c>
      <c r="G34" s="64"/>
    </row>
    <row r="35" spans="1:14">
      <c r="A35" s="9">
        <v>2014</v>
      </c>
      <c r="B35" s="281">
        <v>146.72597116030158</v>
      </c>
      <c r="C35" s="281">
        <v>101.31606620334185</v>
      </c>
      <c r="D35" s="281">
        <v>89.785942975542739</v>
      </c>
      <c r="E35" s="281">
        <v>22.046614769817555</v>
      </c>
      <c r="F35" s="281">
        <v>14.226693873059366</v>
      </c>
      <c r="G35" s="64"/>
    </row>
    <row r="36" spans="1:14">
      <c r="A36" s="9">
        <v>2015</v>
      </c>
      <c r="B36" s="281">
        <v>144.09988338496393</v>
      </c>
      <c r="C36" s="281">
        <v>97.232965147538209</v>
      </c>
      <c r="D36" s="281">
        <v>89.79252694546328</v>
      </c>
      <c r="E36" s="281">
        <v>23.386085857886442</v>
      </c>
      <c r="F36" s="281">
        <v>15.546376478573521</v>
      </c>
      <c r="G36" s="61"/>
      <c r="H36" s="152"/>
    </row>
    <row r="37" spans="1:14">
      <c r="A37" s="9">
        <v>2016</v>
      </c>
      <c r="B37" s="281">
        <v>149.44140042103922</v>
      </c>
      <c r="C37" s="281">
        <v>93.541130277746348</v>
      </c>
      <c r="D37" s="281">
        <v>83.062687447008301</v>
      </c>
      <c r="E37" s="281">
        <v>21.954526472969423</v>
      </c>
      <c r="F37" s="281">
        <v>15.09002171806304</v>
      </c>
      <c r="G37" s="61"/>
    </row>
    <row r="38" spans="1:14">
      <c r="A38" s="9">
        <v>2017</v>
      </c>
      <c r="B38" s="281">
        <v>153.90418649282827</v>
      </c>
      <c r="C38" s="281">
        <v>94.656871850956819</v>
      </c>
      <c r="D38" s="281">
        <v>79.134251599024353</v>
      </c>
      <c r="E38" s="281">
        <v>21.137045608529093</v>
      </c>
      <c r="F38" s="281">
        <v>15.335900546666082</v>
      </c>
    </row>
    <row r="39" spans="1:14">
      <c r="A39" s="9">
        <v>2018</v>
      </c>
      <c r="B39" s="281">
        <v>155.99607208970943</v>
      </c>
      <c r="C39" s="281">
        <v>90.450747379941063</v>
      </c>
      <c r="D39" s="281">
        <v>78.538266439422401</v>
      </c>
      <c r="E39" s="281">
        <v>21.012074873399609</v>
      </c>
      <c r="F39" s="281">
        <v>15.177866728440415</v>
      </c>
    </row>
    <row r="40" spans="1:14">
      <c r="A40" s="9">
        <v>2019</v>
      </c>
      <c r="B40" s="281">
        <v>148.90083064367803</v>
      </c>
      <c r="C40" s="281">
        <v>88.605951951555824</v>
      </c>
      <c r="D40" s="105">
        <v>76.293741732941584</v>
      </c>
      <c r="E40" s="281">
        <v>20.563669775613004</v>
      </c>
      <c r="F40" s="105">
        <v>15.072996773630404</v>
      </c>
    </row>
    <row r="41" spans="1:14">
      <c r="A41" s="282">
        <v>2020</v>
      </c>
      <c r="B41" s="283">
        <v>151.87719908060183</v>
      </c>
      <c r="C41" s="284">
        <v>86.875305190776245</v>
      </c>
      <c r="D41" s="283">
        <v>78.67503669326949</v>
      </c>
      <c r="E41" s="284">
        <v>21.406847402073694</v>
      </c>
      <c r="F41" s="285">
        <v>15.630036369302173</v>
      </c>
      <c r="G41" s="286" t="s">
        <v>308</v>
      </c>
    </row>
    <row r="42" spans="1:14">
      <c r="A42" s="282">
        <v>2021</v>
      </c>
      <c r="B42" s="283">
        <v>151.87142545474356</v>
      </c>
      <c r="C42" s="284">
        <v>84.89521679467623</v>
      </c>
      <c r="D42" s="283">
        <v>77.773171270587099</v>
      </c>
      <c r="E42" s="284">
        <v>21.329594296999858</v>
      </c>
      <c r="F42" s="287">
        <v>15.743936831464117</v>
      </c>
      <c r="G42" s="288"/>
    </row>
    <row r="43" spans="1:14">
      <c r="A43" s="282">
        <v>2022</v>
      </c>
      <c r="B43" s="304">
        <v>151.99697181723567</v>
      </c>
      <c r="C43" s="284">
        <v>82.94087546661676</v>
      </c>
      <c r="D43" s="304">
        <v>76.879446274645133</v>
      </c>
      <c r="E43" s="284">
        <v>21.269223179489909</v>
      </c>
      <c r="F43" s="305">
        <v>15.906118201133589</v>
      </c>
      <c r="G43" s="288"/>
    </row>
    <row r="44" spans="1:14">
      <c r="A44" s="282">
        <v>2023</v>
      </c>
      <c r="B44" s="304">
        <v>152.02871026768457</v>
      </c>
      <c r="C44" s="284">
        <v>80.989594586340971</v>
      </c>
      <c r="D44" s="304">
        <v>75.950900411194084</v>
      </c>
      <c r="E44" s="284">
        <v>21.230539415990716</v>
      </c>
      <c r="F44" s="305">
        <v>16.094634899007829</v>
      </c>
      <c r="G44" s="288"/>
    </row>
    <row r="45" spans="1:14">
      <c r="A45" s="282">
        <v>2024</v>
      </c>
      <c r="B45" s="304">
        <v>152.14296264899662</v>
      </c>
      <c r="C45" s="284">
        <v>79.146225227929335</v>
      </c>
      <c r="D45" s="304">
        <v>75.019037170005063</v>
      </c>
      <c r="E45" s="284">
        <v>21.123940539649727</v>
      </c>
      <c r="F45" s="305">
        <v>16.23864266855351</v>
      </c>
      <c r="G45" s="288"/>
    </row>
    <row r="46" spans="1:14">
      <c r="A46" s="282">
        <v>2025</v>
      </c>
      <c r="B46" s="306">
        <v>152.21755307517213</v>
      </c>
      <c r="C46" s="284">
        <v>77.205464258683762</v>
      </c>
      <c r="D46" s="306">
        <v>74.138389759911192</v>
      </c>
      <c r="E46" s="284">
        <v>21.077279455461962</v>
      </c>
      <c r="F46" s="307">
        <v>16.383081035322487</v>
      </c>
      <c r="G46" s="288"/>
    </row>
    <row r="48" spans="1:14" s="7" customFormat="1" ht="28.35" customHeight="1">
      <c r="A48" s="977" t="s">
        <v>617</v>
      </c>
      <c r="B48" s="977"/>
      <c r="C48" s="977"/>
      <c r="D48" s="977"/>
      <c r="E48" s="977"/>
      <c r="F48" s="977"/>
      <c r="G48" s="977"/>
      <c r="I48" s="59"/>
      <c r="J48" s="59"/>
      <c r="K48" s="59"/>
      <c r="L48" s="59"/>
      <c r="M48" s="59"/>
      <c r="N48" s="59"/>
    </row>
    <row r="49" spans="1:7" ht="99" customHeight="1">
      <c r="A49" s="1021" t="s">
        <v>618</v>
      </c>
      <c r="B49" s="1021"/>
      <c r="C49" s="1021"/>
      <c r="D49" s="1021"/>
      <c r="E49" s="1021"/>
      <c r="F49" s="1021"/>
      <c r="G49" s="372"/>
    </row>
    <row r="50" spans="1:7" ht="14.1" customHeight="1">
      <c r="A50" s="1006" t="s">
        <v>162</v>
      </c>
      <c r="B50" s="1006"/>
      <c r="C50" s="1006"/>
      <c r="D50" s="1006"/>
      <c r="E50" s="1006"/>
      <c r="F50" s="1006"/>
    </row>
    <row r="51" spans="1:7" ht="27.9" customHeight="1">
      <c r="A51" s="1020" t="s">
        <v>310</v>
      </c>
      <c r="B51" s="1020"/>
      <c r="C51" s="1020"/>
      <c r="D51" s="1020"/>
      <c r="E51" s="1020"/>
      <c r="F51" s="1020"/>
    </row>
    <row r="54" spans="1:7" ht="14.4">
      <c r="A54" s="581" t="s">
        <v>126</v>
      </c>
    </row>
  </sheetData>
  <mergeCells count="5">
    <mergeCell ref="A51:F51"/>
    <mergeCell ref="A2:F2"/>
    <mergeCell ref="A48:G48"/>
    <mergeCell ref="A49:F49"/>
    <mergeCell ref="A50:F50"/>
  </mergeCells>
  <hyperlinks>
    <hyperlink ref="A54" location="'Table of Contents'!A1" display="Return to Table of Contents" xr:uid="{D9CA8C5E-6DCD-4101-8F0F-FB603EE17B55}"/>
  </hyperlinks>
  <pageMargins left="0.7" right="0.7" top="0.75" bottom="0.75" header="0.3" footer="0.3"/>
  <pageSetup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73AB9-50B4-424E-B61B-8C406B53F3D1}">
  <sheetPr>
    <tabColor rgb="FFFFFF00"/>
  </sheetPr>
  <dimension ref="A1:U79"/>
  <sheetViews>
    <sheetView zoomScaleNormal="100" workbookViewId="0">
      <pane ySplit="4" topLeftCell="A17" activePane="bottomLeft" state="frozen"/>
      <selection pane="bottomLeft" activeCell="G60" sqref="G60"/>
    </sheetView>
  </sheetViews>
  <sheetFormatPr defaultColWidth="9.44140625" defaultRowHeight="15.6"/>
  <cols>
    <col min="1" max="1" width="9.44140625" style="24" bestFit="1" customWidth="1"/>
    <col min="2" max="3" width="14.5546875" style="24" customWidth="1"/>
    <col min="4" max="6" width="14.5546875" customWidth="1"/>
    <col min="7" max="8" width="14.5546875" style="24" customWidth="1"/>
    <col min="9" max="9" width="11.5546875" style="24" customWidth="1"/>
    <col min="10" max="10" width="9.44140625" style="24"/>
    <col min="11" max="11" width="13.109375" style="360" customWidth="1"/>
    <col min="12" max="12" width="21.44140625" style="3" customWidth="1"/>
    <col min="13" max="14" width="9.44140625" style="3"/>
    <col min="15" max="15" width="13.5546875" style="3" customWidth="1"/>
    <col min="16" max="21" width="9.44140625" style="3"/>
    <col min="22" max="16384" width="9.44140625" style="24"/>
  </cols>
  <sheetData>
    <row r="1" spans="1:21">
      <c r="A1" s="290"/>
      <c r="B1" s="16"/>
      <c r="C1" s="16"/>
      <c r="D1" s="16"/>
      <c r="E1" s="16"/>
      <c r="F1" s="16"/>
      <c r="G1" s="16"/>
      <c r="H1" s="16"/>
      <c r="K1" s="7"/>
    </row>
    <row r="2" spans="1:21" s="3" customFormat="1" ht="33" customHeight="1">
      <c r="A2" s="1000" t="s">
        <v>619</v>
      </c>
      <c r="B2" s="1000"/>
      <c r="C2" s="1000"/>
      <c r="D2" s="1000"/>
      <c r="E2" s="1000"/>
      <c r="F2" s="1000"/>
      <c r="G2" s="1000"/>
      <c r="H2" s="1000"/>
    </row>
    <row r="3" spans="1:21" s="25" customFormat="1" ht="15" customHeight="1">
      <c r="J3" s="291"/>
      <c r="K3" s="60"/>
      <c r="L3" s="3"/>
      <c r="M3" s="3"/>
      <c r="N3" s="3"/>
      <c r="O3" s="3"/>
      <c r="P3" s="3"/>
      <c r="Q3" s="3"/>
      <c r="R3" s="3"/>
      <c r="S3" s="3"/>
      <c r="T3" s="3"/>
      <c r="U3" s="3"/>
    </row>
    <row r="4" spans="1:21" ht="28.2">
      <c r="A4" s="50" t="s">
        <v>305</v>
      </c>
      <c r="B4" s="50" t="s">
        <v>135</v>
      </c>
      <c r="C4" s="50" t="s">
        <v>134</v>
      </c>
      <c r="D4" s="50" t="s">
        <v>138</v>
      </c>
      <c r="E4" s="50" t="s">
        <v>146</v>
      </c>
      <c r="F4" s="50" t="s">
        <v>141</v>
      </c>
      <c r="G4" s="50" t="s">
        <v>152</v>
      </c>
      <c r="H4" s="50" t="s">
        <v>147</v>
      </c>
      <c r="K4" s="59"/>
    </row>
    <row r="5" spans="1:21">
      <c r="A5" s="292">
        <v>1984</v>
      </c>
      <c r="B5" s="105">
        <v>126.91584076726492</v>
      </c>
      <c r="C5" s="105">
        <v>44.250952296155326</v>
      </c>
      <c r="D5" s="105">
        <v>75.118605502809388</v>
      </c>
      <c r="E5" s="105">
        <v>5.3062658549304951</v>
      </c>
      <c r="F5" s="105">
        <v>9.2363148500512366</v>
      </c>
      <c r="G5" s="105">
        <v>20.387096658074089</v>
      </c>
      <c r="H5" s="105">
        <v>13.428611931570945</v>
      </c>
      <c r="J5" s="93"/>
      <c r="K5" s="59"/>
    </row>
    <row r="6" spans="1:21">
      <c r="A6" s="292">
        <v>1985</v>
      </c>
      <c r="B6" s="105">
        <v>129.06953475003922</v>
      </c>
      <c r="C6" s="105">
        <v>46.00559415241532</v>
      </c>
      <c r="D6" s="105">
        <v>77.220867917904187</v>
      </c>
      <c r="E6" s="105">
        <v>6.0065389155396343</v>
      </c>
      <c r="F6" s="105">
        <v>11.433372220981388</v>
      </c>
      <c r="G6" s="105">
        <v>19.857770711492474</v>
      </c>
      <c r="H6" s="105">
        <v>12.288607778307192</v>
      </c>
      <c r="K6" s="59"/>
    </row>
    <row r="7" spans="1:21">
      <c r="A7" s="292">
        <v>1986</v>
      </c>
      <c r="B7" s="105">
        <v>124.26796295071168</v>
      </c>
      <c r="C7" s="105">
        <v>47.246109636219039</v>
      </c>
      <c r="D7" s="105">
        <v>74.078363565000473</v>
      </c>
      <c r="E7" s="105">
        <v>5.8273867176517689</v>
      </c>
      <c r="F7" s="105">
        <v>10.084750435694858</v>
      </c>
      <c r="G7" s="105">
        <v>18.238163494146875</v>
      </c>
      <c r="H7" s="105">
        <v>13.14141205510753</v>
      </c>
      <c r="J7" s="43"/>
      <c r="K7" s="59"/>
    </row>
    <row r="8" spans="1:21">
      <c r="A8" s="292">
        <v>1987</v>
      </c>
      <c r="B8" s="105">
        <v>127.69399283990604</v>
      </c>
      <c r="C8" s="105">
        <v>49.926040959760591</v>
      </c>
      <c r="D8" s="105">
        <v>73.326456739218216</v>
      </c>
      <c r="E8" s="105">
        <v>5.8749617902963331</v>
      </c>
      <c r="F8" s="105">
        <v>11.137424526445075</v>
      </c>
      <c r="G8" s="105">
        <v>18.549460868604257</v>
      </c>
      <c r="H8" s="105">
        <v>12.879517404368187</v>
      </c>
      <c r="J8" s="43"/>
      <c r="K8" s="59"/>
    </row>
    <row r="9" spans="1:21">
      <c r="A9" s="292">
        <v>1988</v>
      </c>
      <c r="B9" s="105">
        <v>137.46101453709932</v>
      </c>
      <c r="C9" s="105">
        <v>52.283762127511324</v>
      </c>
      <c r="D9" s="105">
        <v>70.898401895288643</v>
      </c>
      <c r="E9" s="105">
        <v>5.7996594305859857</v>
      </c>
      <c r="F9" s="105">
        <v>11.042549941720019</v>
      </c>
      <c r="G9" s="105">
        <v>18.556136882541452</v>
      </c>
      <c r="H9" s="105">
        <v>13.06280078271358</v>
      </c>
      <c r="J9" s="43"/>
      <c r="K9" s="59"/>
    </row>
    <row r="10" spans="1:21">
      <c r="A10" s="292">
        <v>1989</v>
      </c>
      <c r="B10" s="105">
        <v>135.9073125418731</v>
      </c>
      <c r="C10" s="105">
        <v>52.598381039068251</v>
      </c>
      <c r="D10" s="105">
        <v>69.713298055478504</v>
      </c>
      <c r="E10" s="105">
        <v>6.2062199794485426</v>
      </c>
      <c r="F10" s="105">
        <v>10.482127653355336</v>
      </c>
      <c r="G10" s="105">
        <v>17.841884914697197</v>
      </c>
      <c r="H10" s="105">
        <v>12.2165074901697</v>
      </c>
      <c r="J10" s="43"/>
      <c r="K10" s="59"/>
    </row>
    <row r="11" spans="1:21">
      <c r="A11" s="292">
        <v>1990</v>
      </c>
      <c r="B11" s="105">
        <v>134.77258992104115</v>
      </c>
      <c r="C11" s="105">
        <v>54.896854682980802</v>
      </c>
      <c r="D11" s="105">
        <v>69.915215417989501</v>
      </c>
      <c r="E11" s="105">
        <v>6.3363600426355617</v>
      </c>
      <c r="F11" s="105">
        <v>10.381838538540171</v>
      </c>
      <c r="G11" s="105">
        <v>18.230624071241095</v>
      </c>
      <c r="H11" s="105">
        <v>12.15325181625872</v>
      </c>
      <c r="K11" s="59"/>
    </row>
    <row r="12" spans="1:21">
      <c r="A12" s="292">
        <v>1991</v>
      </c>
      <c r="B12" s="105">
        <v>141.90926605994912</v>
      </c>
      <c r="C12" s="105">
        <v>56.770923483848712</v>
      </c>
      <c r="D12" s="105">
        <v>67.906386186752371</v>
      </c>
      <c r="E12" s="105">
        <v>6.5845429516561396</v>
      </c>
      <c r="F12" s="105">
        <v>10.68884643639864</v>
      </c>
      <c r="G12" s="105">
        <v>18.256470150101535</v>
      </c>
      <c r="H12" s="105">
        <v>12.234623837581914</v>
      </c>
      <c r="K12" s="59"/>
    </row>
    <row r="13" spans="1:21">
      <c r="A13" s="292">
        <v>1992</v>
      </c>
      <c r="B13" s="105">
        <v>144.17278436609493</v>
      </c>
      <c r="C13" s="105">
        <v>60.763098749514654</v>
      </c>
      <c r="D13" s="105">
        <v>70.836380039670118</v>
      </c>
      <c r="E13" s="105">
        <v>7.5337777250752858</v>
      </c>
      <c r="F13" s="105">
        <v>10.708138248623703</v>
      </c>
      <c r="G13" s="105">
        <v>17.487811871576717</v>
      </c>
      <c r="H13" s="105">
        <v>12.852525031317871</v>
      </c>
      <c r="K13" s="59"/>
    </row>
    <row r="14" spans="1:21">
      <c r="A14" s="292">
        <v>1993</v>
      </c>
      <c r="B14" s="105">
        <v>140.01621640306561</v>
      </c>
      <c r="C14" s="105">
        <v>62.520735338683551</v>
      </c>
      <c r="D14" s="105">
        <v>69.974644959396741</v>
      </c>
      <c r="E14" s="105">
        <v>7.7843087813769802</v>
      </c>
      <c r="F14" s="105">
        <v>11.156908658060782</v>
      </c>
      <c r="G14" s="105">
        <v>18.332115768820174</v>
      </c>
      <c r="H14" s="105">
        <v>12.594912569980378</v>
      </c>
      <c r="K14" s="59"/>
    </row>
    <row r="15" spans="1:21">
      <c r="A15" s="292">
        <v>1994</v>
      </c>
      <c r="B15" s="105">
        <v>139.69432308547758</v>
      </c>
      <c r="C15" s="105">
        <v>61.418130359981959</v>
      </c>
      <c r="D15" s="105">
        <v>69.231991855664262</v>
      </c>
      <c r="E15" s="105">
        <v>8.2896561088585656</v>
      </c>
      <c r="F15" s="105">
        <v>11.289760307152243</v>
      </c>
      <c r="G15" s="105">
        <v>17.786711662191799</v>
      </c>
      <c r="H15" s="105">
        <v>12.223081343549293</v>
      </c>
      <c r="K15" s="59"/>
    </row>
    <row r="16" spans="1:21">
      <c r="A16" s="292">
        <v>1995</v>
      </c>
      <c r="B16" s="105">
        <v>139.34192489474282</v>
      </c>
      <c r="C16" s="105">
        <v>62.934767481073429</v>
      </c>
      <c r="D16" s="105">
        <v>66.942712250132942</v>
      </c>
      <c r="E16" s="105">
        <v>8.470525554716053</v>
      </c>
      <c r="F16" s="105">
        <v>11.5398115977966</v>
      </c>
      <c r="G16" s="105">
        <v>18.523849541726388</v>
      </c>
      <c r="H16" s="105">
        <v>12.155765951730389</v>
      </c>
      <c r="K16" s="59"/>
    </row>
    <row r="17" spans="1:9">
      <c r="A17" s="292">
        <v>1996</v>
      </c>
      <c r="B17" s="105">
        <v>139.47689641491013</v>
      </c>
      <c r="C17" s="105">
        <v>65.341502169857563</v>
      </c>
      <c r="D17" s="105">
        <v>65.001468529046122</v>
      </c>
      <c r="E17" s="105">
        <v>8.5175153603300497</v>
      </c>
      <c r="F17" s="105">
        <v>11.875947957863962</v>
      </c>
      <c r="G17" s="105">
        <v>17.583120333987409</v>
      </c>
      <c r="H17" s="105">
        <v>12.181853381453353</v>
      </c>
    </row>
    <row r="18" spans="1:9">
      <c r="A18" s="292">
        <v>1997</v>
      </c>
      <c r="B18" s="105">
        <v>144.28683832164722</v>
      </c>
      <c r="C18" s="105">
        <v>64.927027302372821</v>
      </c>
      <c r="D18" s="105">
        <v>65.193107954215264</v>
      </c>
      <c r="E18" s="105">
        <v>8.632303541958164</v>
      </c>
      <c r="F18" s="105">
        <v>11.711862344899004</v>
      </c>
      <c r="G18" s="105">
        <v>17.131452679734902</v>
      </c>
      <c r="H18" s="105">
        <v>11.997482201606498</v>
      </c>
    </row>
    <row r="19" spans="1:9">
      <c r="A19" s="292">
        <v>1998</v>
      </c>
      <c r="B19" s="105">
        <v>146.67868486814518</v>
      </c>
      <c r="C19" s="105">
        <v>67.442301868596346</v>
      </c>
      <c r="D19" s="105">
        <v>68.453156443394221</v>
      </c>
      <c r="E19" s="105">
        <v>8.8381498202646647</v>
      </c>
      <c r="F19" s="105">
        <v>11.984914589894553</v>
      </c>
      <c r="G19" s="105">
        <v>17.235428962560469</v>
      </c>
      <c r="H19" s="105">
        <v>12.230583017157706</v>
      </c>
    </row>
    <row r="20" spans="1:9">
      <c r="A20" s="292">
        <v>1999</v>
      </c>
      <c r="B20" s="105">
        <v>149.18333518116378</v>
      </c>
      <c r="C20" s="105">
        <v>67.639863567745522</v>
      </c>
      <c r="D20" s="105">
        <v>67.317110105898792</v>
      </c>
      <c r="E20" s="105">
        <v>10.400451810671882</v>
      </c>
      <c r="F20" s="105">
        <v>12.628073640220942</v>
      </c>
      <c r="G20" s="105">
        <v>16.549295101426328</v>
      </c>
      <c r="H20" s="105">
        <v>12.552541118914478</v>
      </c>
    </row>
    <row r="21" spans="1:9">
      <c r="A21" s="292">
        <v>2000</v>
      </c>
      <c r="B21" s="105">
        <v>144.2812899352457</v>
      </c>
      <c r="C21" s="105">
        <v>69.603385083325236</v>
      </c>
      <c r="D21" s="105">
        <v>68.585845485383871</v>
      </c>
      <c r="E21" s="105">
        <v>11.181213646548532</v>
      </c>
      <c r="F21" s="105">
        <v>12.923022817259293</v>
      </c>
      <c r="G21" s="105">
        <v>17.208179601442044</v>
      </c>
      <c r="H21" s="105">
        <v>12.640838453571217</v>
      </c>
    </row>
    <row r="22" spans="1:9">
      <c r="A22" s="292">
        <v>2001</v>
      </c>
      <c r="B22" s="105">
        <v>141.95917659174216</v>
      </c>
      <c r="C22" s="105">
        <v>69.543817325895404</v>
      </c>
      <c r="D22" s="105">
        <v>67.626353867966372</v>
      </c>
      <c r="E22" s="105">
        <v>12.079318035414438</v>
      </c>
      <c r="F22" s="105">
        <v>13.047467149585106</v>
      </c>
      <c r="G22" s="105">
        <v>17.218644483924681</v>
      </c>
      <c r="H22" s="105">
        <v>12.306765214932671</v>
      </c>
    </row>
    <row r="23" spans="1:9">
      <c r="A23" s="292">
        <v>2002</v>
      </c>
      <c r="B23" s="105">
        <v>145.1502721903685</v>
      </c>
      <c r="C23" s="105">
        <v>70.653489696605234</v>
      </c>
      <c r="D23" s="105">
        <v>66.728127353960502</v>
      </c>
      <c r="E23" s="105">
        <v>14.296080174569418</v>
      </c>
      <c r="F23" s="105">
        <v>12.527352079061211</v>
      </c>
      <c r="G23" s="105">
        <v>17.765896749292796</v>
      </c>
      <c r="H23" s="105">
        <v>13.00138171802061</v>
      </c>
    </row>
    <row r="24" spans="1:9">
      <c r="A24" s="292">
        <v>2003</v>
      </c>
      <c r="B24" s="105">
        <v>138.45209271861393</v>
      </c>
      <c r="C24" s="105">
        <v>71.032505012676339</v>
      </c>
      <c r="D24" s="105">
        <v>65.827300692359103</v>
      </c>
      <c r="E24" s="105">
        <v>14.771965281574623</v>
      </c>
      <c r="F24" s="105">
        <v>12.563583378164967</v>
      </c>
      <c r="G24" s="105">
        <v>17.01457643374226</v>
      </c>
      <c r="H24" s="105">
        <v>12.727766308391558</v>
      </c>
    </row>
    <row r="25" spans="1:9">
      <c r="A25" s="292">
        <v>2004</v>
      </c>
      <c r="B25" s="105">
        <v>138.14953648996178</v>
      </c>
      <c r="C25" s="105">
        <v>72.040087698454442</v>
      </c>
      <c r="D25" s="105">
        <v>66.932595548045953</v>
      </c>
      <c r="E25" s="105">
        <v>16.230413613107977</v>
      </c>
      <c r="F25" s="105">
        <v>13.201180694340731</v>
      </c>
      <c r="G25" s="105">
        <v>16.272595376057108</v>
      </c>
      <c r="H25" s="105">
        <v>12.854593601430334</v>
      </c>
    </row>
    <row r="26" spans="1:9">
      <c r="A26" s="292">
        <v>2005</v>
      </c>
      <c r="B26" s="105">
        <v>138.34788228763006</v>
      </c>
      <c r="C26" s="105">
        <v>74.120641772442241</v>
      </c>
      <c r="D26" s="105">
        <v>66.111394047396402</v>
      </c>
      <c r="E26" s="105">
        <v>18.277052659864328</v>
      </c>
      <c r="F26" s="105">
        <v>13.683967711093294</v>
      </c>
      <c r="G26" s="105">
        <v>17.225602850260497</v>
      </c>
      <c r="H26" s="105">
        <v>13.057115404453738</v>
      </c>
    </row>
    <row r="27" spans="1:9">
      <c r="A27" s="292">
        <v>2006</v>
      </c>
      <c r="B27" s="105">
        <v>138.11188187025758</v>
      </c>
      <c r="C27" s="105">
        <v>74.581108055444034</v>
      </c>
      <c r="D27" s="105">
        <v>64.239783733174249</v>
      </c>
      <c r="E27" s="105">
        <v>18.525205012528893</v>
      </c>
      <c r="F27" s="105">
        <v>13.949036566099254</v>
      </c>
      <c r="G27" s="105">
        <v>16.675457658727048</v>
      </c>
      <c r="H27" s="105">
        <v>13.668173675938348</v>
      </c>
    </row>
    <row r="28" spans="1:9">
      <c r="A28" s="292">
        <v>2007</v>
      </c>
      <c r="B28" s="105">
        <v>139.35252140933218</v>
      </c>
      <c r="C28" s="105">
        <v>74.836185039533817</v>
      </c>
      <c r="D28" s="105">
        <v>64.879277560054845</v>
      </c>
      <c r="E28" s="105">
        <v>19.809283937870973</v>
      </c>
      <c r="F28" s="105">
        <v>14.618379498158619</v>
      </c>
      <c r="G28" s="105">
        <v>16.504950479169096</v>
      </c>
      <c r="H28" s="105">
        <v>13.819303272521212</v>
      </c>
      <c r="I28" s="45"/>
    </row>
    <row r="29" spans="1:9">
      <c r="A29" s="292">
        <v>2008</v>
      </c>
      <c r="B29" s="105">
        <v>136.01560766842778</v>
      </c>
      <c r="C29" s="105">
        <v>76.100863353032324</v>
      </c>
      <c r="D29" s="105">
        <v>64.26227341207715</v>
      </c>
      <c r="E29" s="105">
        <v>21.260108448828248</v>
      </c>
      <c r="F29" s="105">
        <v>15.344352837227156</v>
      </c>
      <c r="G29" s="105">
        <v>16.157979577316517</v>
      </c>
      <c r="H29" s="105">
        <v>13.351202352456086</v>
      </c>
      <c r="I29" s="45"/>
    </row>
    <row r="30" spans="1:9">
      <c r="A30" s="292">
        <v>2009</v>
      </c>
      <c r="B30" s="105">
        <v>139.09620203911632</v>
      </c>
      <c r="C30" s="105">
        <v>76.248201202138901</v>
      </c>
      <c r="D30" s="105">
        <v>63.600086471378049</v>
      </c>
      <c r="E30" s="105">
        <v>21.788091551539839</v>
      </c>
      <c r="F30" s="105">
        <v>15.914508371909797</v>
      </c>
      <c r="G30" s="105">
        <v>15.619974121723576</v>
      </c>
      <c r="H30" s="105">
        <v>13.784972216436087</v>
      </c>
      <c r="I30" s="138"/>
    </row>
    <row r="31" spans="1:9">
      <c r="A31" s="292">
        <v>2010</v>
      </c>
      <c r="B31" s="105">
        <v>146.26903051844073</v>
      </c>
      <c r="C31" s="105">
        <v>79.414815584255507</v>
      </c>
      <c r="D31" s="105">
        <v>65.131526555535018</v>
      </c>
      <c r="E31" s="105">
        <v>22.978847075064252</v>
      </c>
      <c r="F31" s="105">
        <v>16.399273206509189</v>
      </c>
      <c r="G31" s="105">
        <v>16.97408758355505</v>
      </c>
      <c r="H31" s="105">
        <v>14.819692907382954</v>
      </c>
      <c r="I31" s="45"/>
    </row>
    <row r="32" spans="1:9">
      <c r="A32" s="292">
        <v>2011</v>
      </c>
      <c r="B32" s="105">
        <v>146.6653980114553</v>
      </c>
      <c r="C32" s="105">
        <v>78.905202795405259</v>
      </c>
      <c r="D32" s="105">
        <v>64.15916831670414</v>
      </c>
      <c r="E32" s="105">
        <v>26.045747992896899</v>
      </c>
      <c r="F32" s="105">
        <v>18.670773511616428</v>
      </c>
      <c r="G32" s="105">
        <v>16.593349326104864</v>
      </c>
      <c r="H32" s="105">
        <v>14.214521507316258</v>
      </c>
      <c r="I32" s="45"/>
    </row>
    <row r="33" spans="1:21">
      <c r="A33" s="292">
        <v>2012</v>
      </c>
      <c r="B33" s="105">
        <v>142.39876167000776</v>
      </c>
      <c r="C33" s="105">
        <v>81.530536553698553</v>
      </c>
      <c r="D33" s="105">
        <v>63.793046382581473</v>
      </c>
      <c r="E33" s="105">
        <v>27.697507258385251</v>
      </c>
      <c r="F33" s="105">
        <v>17.699517968966589</v>
      </c>
      <c r="G33" s="105">
        <v>16.206200128889133</v>
      </c>
      <c r="H33" s="105">
        <v>13.855744294278789</v>
      </c>
      <c r="I33" s="45"/>
      <c r="K33" s="59"/>
    </row>
    <row r="34" spans="1:21">
      <c r="A34" s="292">
        <v>2013</v>
      </c>
      <c r="B34" s="105">
        <v>143.19407839057502</v>
      </c>
      <c r="C34" s="105">
        <v>78.58746308217674</v>
      </c>
      <c r="D34" s="105">
        <v>62.07556899372377</v>
      </c>
      <c r="E34" s="105">
        <v>26.844403757798997</v>
      </c>
      <c r="F34" s="105">
        <v>18.852558702378406</v>
      </c>
      <c r="G34" s="105">
        <v>16.571001385103973</v>
      </c>
      <c r="H34" s="105">
        <v>13.653506070135219</v>
      </c>
      <c r="I34" s="45"/>
      <c r="K34" s="59"/>
    </row>
    <row r="35" spans="1:21">
      <c r="A35" s="292">
        <v>2014</v>
      </c>
      <c r="B35" s="105">
        <v>144.02397067255504</v>
      </c>
      <c r="C35" s="105">
        <v>81.916308567001366</v>
      </c>
      <c r="D35" s="105">
        <v>61.559955546883181</v>
      </c>
      <c r="E35" s="105">
        <v>26.768273286622353</v>
      </c>
      <c r="F35" s="105">
        <v>18.613261112562185</v>
      </c>
      <c r="G35" s="105">
        <v>16.057782516678472</v>
      </c>
      <c r="H35" s="105">
        <v>13.45201549757496</v>
      </c>
      <c r="K35" s="59"/>
    </row>
    <row r="36" spans="1:21">
      <c r="A36" s="292">
        <v>2015</v>
      </c>
      <c r="B36" s="105">
        <v>143.20721050929308</v>
      </c>
      <c r="C36" s="105">
        <v>79.623668923255352</v>
      </c>
      <c r="D36" s="105">
        <v>59.702758545966958</v>
      </c>
      <c r="E36" s="105">
        <v>25.495833642389606</v>
      </c>
      <c r="F36" s="105">
        <v>19.162699263739405</v>
      </c>
      <c r="G36" s="105">
        <v>15.192153534970451</v>
      </c>
      <c r="H36" s="105">
        <v>13.158623141000733</v>
      </c>
      <c r="K36" s="59"/>
    </row>
    <row r="37" spans="1:21">
      <c r="A37" s="292">
        <v>2016</v>
      </c>
      <c r="B37" s="105">
        <v>145.20048158909509</v>
      </c>
      <c r="C37" s="105">
        <v>79.540869695147592</v>
      </c>
      <c r="D37" s="105">
        <v>57.047342290328345</v>
      </c>
      <c r="E37" s="105">
        <v>23.711597619545529</v>
      </c>
      <c r="F37" s="105">
        <v>19.011626900820016</v>
      </c>
      <c r="G37" s="105">
        <v>14.986523758006909</v>
      </c>
      <c r="H37" s="105">
        <v>12.827261611320218</v>
      </c>
      <c r="I37" s="43"/>
      <c r="K37" s="59"/>
    </row>
    <row r="38" spans="1:21">
      <c r="A38" s="292">
        <v>2017</v>
      </c>
      <c r="B38" s="105">
        <v>141.67095155552306</v>
      </c>
      <c r="C38" s="105">
        <v>80.874666407580008</v>
      </c>
      <c r="D38" s="105">
        <v>56.069531537470382</v>
      </c>
      <c r="E38" s="105">
        <v>22.992826116683837</v>
      </c>
      <c r="F38" s="105">
        <v>20.065343431752062</v>
      </c>
      <c r="G38" s="105">
        <v>14.377602660821269</v>
      </c>
      <c r="H38" s="105">
        <v>12.769569832277899</v>
      </c>
      <c r="K38" s="59"/>
    </row>
    <row r="39" spans="1:21">
      <c r="A39" s="292">
        <v>2018</v>
      </c>
      <c r="B39" s="105">
        <v>145.2779322709703</v>
      </c>
      <c r="C39" s="105">
        <v>79.625371501831211</v>
      </c>
      <c r="D39" s="105">
        <v>54.667343763559423</v>
      </c>
      <c r="E39" s="105">
        <v>24.173924333608316</v>
      </c>
      <c r="F39" s="105">
        <v>20.226010365580084</v>
      </c>
      <c r="G39" s="105">
        <v>14.509092430696308</v>
      </c>
      <c r="H39" s="105">
        <v>12.442836026981078</v>
      </c>
      <c r="I39" s="138"/>
      <c r="K39" s="138"/>
    </row>
    <row r="40" spans="1:21">
      <c r="A40" s="292">
        <v>2019</v>
      </c>
      <c r="B40" s="105">
        <v>146.3106153924879</v>
      </c>
      <c r="C40" s="105">
        <v>78.269102998494816</v>
      </c>
      <c r="D40" s="105">
        <v>54.382331097969285</v>
      </c>
      <c r="E40" s="105">
        <v>23.958378360920744</v>
      </c>
      <c r="F40" s="105">
        <v>19.860487684640784</v>
      </c>
      <c r="G40" s="105">
        <v>14.371457586038028</v>
      </c>
      <c r="H40" s="105">
        <v>12.283788297831842</v>
      </c>
      <c r="K40" s="59"/>
    </row>
    <row r="41" spans="1:21">
      <c r="A41" s="282">
        <v>2020</v>
      </c>
      <c r="B41" s="293">
        <v>145.63960509328891</v>
      </c>
      <c r="C41" s="284">
        <v>78.252145683338384</v>
      </c>
      <c r="D41" s="293">
        <v>54.637963477327951</v>
      </c>
      <c r="E41" s="284">
        <v>24.049597644727044</v>
      </c>
      <c r="F41" s="284">
        <v>20.325330702426037</v>
      </c>
      <c r="G41" s="284">
        <v>14.594841365619434</v>
      </c>
      <c r="H41" s="284">
        <v>12.416834838637058</v>
      </c>
      <c r="I41" s="139" t="s">
        <v>308</v>
      </c>
      <c r="K41" s="59"/>
    </row>
    <row r="42" spans="1:21">
      <c r="A42" s="282">
        <v>2021</v>
      </c>
      <c r="B42" s="293">
        <v>145.97929390337237</v>
      </c>
      <c r="C42" s="284">
        <v>77.887492960016715</v>
      </c>
      <c r="D42" s="293">
        <v>54.027520907775916</v>
      </c>
      <c r="E42" s="284">
        <v>23.976404753343644</v>
      </c>
      <c r="F42" s="284">
        <v>20.526070073040405</v>
      </c>
      <c r="G42" s="284">
        <v>14.585819138897733</v>
      </c>
      <c r="H42" s="284">
        <v>12.327248387209609</v>
      </c>
      <c r="I42" s="294"/>
      <c r="K42" s="59"/>
    </row>
    <row r="43" spans="1:21">
      <c r="A43" s="282">
        <v>2022</v>
      </c>
      <c r="B43" s="308">
        <v>146.28062017519335</v>
      </c>
      <c r="C43" s="284">
        <v>77.505774523544176</v>
      </c>
      <c r="D43" s="308">
        <v>53.4072689107103</v>
      </c>
      <c r="E43" s="284">
        <v>23.857239147203536</v>
      </c>
      <c r="F43" s="284">
        <v>20.757922848833996</v>
      </c>
      <c r="G43" s="284">
        <v>14.467657006376328</v>
      </c>
      <c r="H43" s="284">
        <v>12.208094796927115</v>
      </c>
      <c r="I43" s="294"/>
      <c r="K43" s="59"/>
    </row>
    <row r="44" spans="1:21">
      <c r="A44" s="282">
        <v>2023</v>
      </c>
      <c r="B44" s="308">
        <v>146.5384580251025</v>
      </c>
      <c r="C44" s="284">
        <v>77.144772860786688</v>
      </c>
      <c r="D44" s="308">
        <v>52.802695952776624</v>
      </c>
      <c r="E44" s="284">
        <v>23.840020955067999</v>
      </c>
      <c r="F44" s="284">
        <v>21.0227494503029</v>
      </c>
      <c r="G44" s="284">
        <v>14.35766661868022</v>
      </c>
      <c r="H44" s="284">
        <v>12.104151915923536</v>
      </c>
      <c r="I44" s="294"/>
      <c r="K44" s="59"/>
    </row>
    <row r="45" spans="1:21">
      <c r="A45" s="282">
        <v>2024</v>
      </c>
      <c r="B45" s="308">
        <v>146.86582532978304</v>
      </c>
      <c r="C45" s="284">
        <v>76.710407559939441</v>
      </c>
      <c r="D45" s="308">
        <v>52.196884349970738</v>
      </c>
      <c r="E45" s="284">
        <v>23.789064570921671</v>
      </c>
      <c r="F45" s="284">
        <v>21.256880231441851</v>
      </c>
      <c r="G45" s="284">
        <v>14.259639062440709</v>
      </c>
      <c r="H45" s="284">
        <v>11.963073634733714</v>
      </c>
      <c r="I45" s="294"/>
      <c r="K45" s="59"/>
    </row>
    <row r="46" spans="1:21">
      <c r="A46" s="282">
        <v>2025</v>
      </c>
      <c r="B46" s="309">
        <v>147.10453205298822</v>
      </c>
      <c r="C46" s="284">
        <v>76.309823107219444</v>
      </c>
      <c r="D46" s="309">
        <v>51.584902618847131</v>
      </c>
      <c r="E46" s="284">
        <v>23.693663816822372</v>
      </c>
      <c r="F46" s="284">
        <v>21.493604802259377</v>
      </c>
      <c r="G46" s="284">
        <v>14.146233495625104</v>
      </c>
      <c r="H46" s="284">
        <v>11.874215371911349</v>
      </c>
      <c r="I46" s="294"/>
      <c r="K46" s="59"/>
    </row>
    <row r="47" spans="1:21" s="22" customFormat="1" ht="28.35" customHeight="1">
      <c r="A47" s="1046" t="s">
        <v>620</v>
      </c>
      <c r="B47" s="1046"/>
      <c r="C47" s="1046"/>
      <c r="D47" s="1046"/>
      <c r="E47" s="1046"/>
      <c r="F47" s="1046"/>
      <c r="G47" s="1046"/>
      <c r="H47" s="1046"/>
      <c r="K47" s="7"/>
      <c r="L47" s="3"/>
      <c r="M47" s="3"/>
      <c r="N47" s="3"/>
      <c r="O47" s="3"/>
      <c r="P47" s="3"/>
      <c r="Q47" s="3"/>
      <c r="R47" s="3"/>
      <c r="S47" s="3"/>
      <c r="T47" s="3"/>
      <c r="U47" s="3"/>
    </row>
    <row r="48" spans="1:21" s="22" customFormat="1" ht="65.099999999999994" customHeight="1">
      <c r="A48" s="1021" t="s">
        <v>621</v>
      </c>
      <c r="B48" s="1021"/>
      <c r="C48" s="1021"/>
      <c r="D48" s="1021"/>
      <c r="E48" s="1021"/>
      <c r="F48" s="1021"/>
      <c r="G48" s="1047"/>
      <c r="H48" s="1047"/>
      <c r="K48" s="7"/>
      <c r="L48" s="3"/>
      <c r="M48" s="3"/>
      <c r="N48" s="3"/>
      <c r="O48" s="3"/>
      <c r="P48" s="3"/>
      <c r="Q48" s="3"/>
      <c r="R48" s="3"/>
      <c r="S48" s="3"/>
      <c r="T48" s="3"/>
      <c r="U48" s="3"/>
    </row>
    <row r="49" spans="1:21" s="22" customFormat="1" ht="14.1" customHeight="1">
      <c r="A49" s="1006" t="s">
        <v>162</v>
      </c>
      <c r="B49" s="1006"/>
      <c r="C49" s="1006"/>
      <c r="D49" s="1006"/>
      <c r="E49" s="1006"/>
      <c r="F49" s="1006"/>
      <c r="G49" s="59"/>
      <c r="H49" s="59"/>
      <c r="I49" s="59"/>
      <c r="J49" s="61"/>
      <c r="K49" s="59"/>
      <c r="L49" s="3"/>
      <c r="M49" s="3"/>
      <c r="N49" s="3"/>
      <c r="O49" s="3"/>
      <c r="P49" s="3"/>
      <c r="Q49" s="3"/>
      <c r="R49" s="3"/>
      <c r="S49" s="3"/>
      <c r="T49" s="3"/>
      <c r="U49" s="3"/>
    </row>
    <row r="50" spans="1:21" s="118" customFormat="1" ht="28.2" customHeight="1">
      <c r="A50" s="1020" t="s">
        <v>310</v>
      </c>
      <c r="B50" s="1020"/>
      <c r="C50" s="1020"/>
      <c r="D50" s="1020"/>
      <c r="E50" s="1020"/>
      <c r="F50" s="1020"/>
      <c r="G50" s="59"/>
      <c r="H50" s="59"/>
      <c r="I50" s="59"/>
      <c r="J50" s="924"/>
      <c r="K50" s="924"/>
      <c r="L50" s="3"/>
      <c r="M50" s="3"/>
      <c r="N50" s="3"/>
      <c r="O50" s="3"/>
      <c r="P50" s="3"/>
      <c r="Q50" s="3"/>
      <c r="R50" s="3"/>
      <c r="S50" s="3"/>
      <c r="T50" s="3"/>
      <c r="U50" s="3"/>
    </row>
    <row r="51" spans="1:21" s="22" customFormat="1" ht="15">
      <c r="A51" s="1006"/>
      <c r="B51" s="1006"/>
      <c r="C51" s="1006"/>
      <c r="D51" s="1006"/>
      <c r="E51" s="1006"/>
      <c r="F51" s="1006"/>
      <c r="G51" s="1006"/>
      <c r="H51" s="1006"/>
      <c r="I51" s="1006"/>
      <c r="J51" s="13"/>
      <c r="K51" s="59"/>
      <c r="L51" s="3"/>
      <c r="M51" s="3"/>
      <c r="N51" s="3"/>
      <c r="O51" s="3"/>
      <c r="P51" s="3"/>
      <c r="Q51" s="3"/>
      <c r="R51" s="3"/>
      <c r="S51" s="3"/>
      <c r="T51" s="3"/>
      <c r="U51" s="3"/>
    </row>
    <row r="52" spans="1:21" s="22" customFormat="1" ht="15">
      <c r="A52" s="295"/>
      <c r="J52" s="7"/>
      <c r="K52" s="59"/>
      <c r="L52" s="3"/>
      <c r="M52" s="3"/>
      <c r="N52" s="3"/>
      <c r="O52" s="3"/>
      <c r="P52" s="3"/>
      <c r="Q52" s="3"/>
      <c r="R52" s="3"/>
      <c r="S52" s="3"/>
      <c r="T52" s="3"/>
      <c r="U52" s="3"/>
    </row>
    <row r="53" spans="1:21">
      <c r="A53" s="581" t="s">
        <v>126</v>
      </c>
      <c r="D53" s="24"/>
      <c r="E53" s="24"/>
      <c r="F53" s="24"/>
      <c r="K53" s="59"/>
    </row>
    <row r="54" spans="1:21" s="22" customFormat="1" ht="15" customHeight="1">
      <c r="I54" s="118"/>
      <c r="J54" s="118"/>
      <c r="K54" s="59"/>
      <c r="L54" s="3"/>
      <c r="M54" s="3"/>
      <c r="N54" s="3"/>
      <c r="O54" s="3"/>
      <c r="P54" s="3"/>
      <c r="Q54" s="3"/>
      <c r="R54" s="3"/>
      <c r="S54" s="3"/>
      <c r="T54" s="3"/>
      <c r="U54" s="3"/>
    </row>
    <row r="55" spans="1:21">
      <c r="D55" s="24"/>
      <c r="E55" s="24"/>
      <c r="F55" s="24"/>
      <c r="K55" s="59"/>
    </row>
    <row r="56" spans="1:21">
      <c r="D56" s="24"/>
      <c r="E56" s="24"/>
      <c r="F56" s="24"/>
      <c r="K56" s="59"/>
    </row>
    <row r="57" spans="1:21">
      <c r="D57" s="24"/>
      <c r="E57" s="24"/>
      <c r="F57" s="24"/>
      <c r="K57" s="59"/>
    </row>
    <row r="58" spans="1:21">
      <c r="D58" s="24"/>
      <c r="E58" s="24"/>
      <c r="F58" s="24"/>
      <c r="K58" s="59"/>
    </row>
    <row r="59" spans="1:21">
      <c r="D59" s="24"/>
      <c r="E59" s="24"/>
      <c r="F59" s="24"/>
      <c r="K59" s="59"/>
    </row>
    <row r="60" spans="1:21">
      <c r="D60" s="24"/>
      <c r="E60" s="24"/>
      <c r="F60" s="24"/>
      <c r="K60" s="59"/>
    </row>
    <row r="61" spans="1:21">
      <c r="D61" s="24"/>
      <c r="E61" s="24"/>
      <c r="F61" s="24"/>
      <c r="K61" s="59"/>
    </row>
    <row r="62" spans="1:21">
      <c r="D62" s="24"/>
      <c r="E62" s="24"/>
      <c r="F62" s="24"/>
      <c r="K62" s="59"/>
    </row>
    <row r="63" spans="1:21">
      <c r="D63" s="24"/>
      <c r="E63" s="24"/>
      <c r="F63" s="24"/>
      <c r="K63" s="59"/>
    </row>
    <row r="64" spans="1:21">
      <c r="D64" s="24"/>
      <c r="E64" s="24"/>
      <c r="F64" s="24"/>
      <c r="K64" s="59"/>
    </row>
    <row r="65" spans="4:6">
      <c r="D65" s="24"/>
      <c r="E65" s="24"/>
      <c r="F65" s="24"/>
    </row>
    <row r="66" spans="4:6">
      <c r="D66" s="24"/>
      <c r="E66" s="24"/>
      <c r="F66" s="24"/>
    </row>
    <row r="67" spans="4:6">
      <c r="D67" s="24"/>
      <c r="E67" s="24"/>
      <c r="F67" s="24"/>
    </row>
    <row r="68" spans="4:6">
      <c r="D68" s="24"/>
      <c r="E68" s="24"/>
      <c r="F68" s="24"/>
    </row>
    <row r="69" spans="4:6">
      <c r="D69" s="24"/>
      <c r="E69" s="24"/>
      <c r="F69" s="24"/>
    </row>
    <row r="70" spans="4:6">
      <c r="D70" s="24"/>
      <c r="E70" s="24"/>
      <c r="F70" s="24"/>
    </row>
    <row r="71" spans="4:6">
      <c r="D71" s="24"/>
      <c r="E71" s="24"/>
      <c r="F71" s="24"/>
    </row>
    <row r="72" spans="4:6">
      <c r="D72" s="24"/>
      <c r="E72" s="24"/>
      <c r="F72" s="24"/>
    </row>
    <row r="73" spans="4:6">
      <c r="D73" s="24"/>
      <c r="E73" s="24"/>
      <c r="F73" s="24"/>
    </row>
    <row r="74" spans="4:6">
      <c r="D74" s="24"/>
      <c r="E74" s="24"/>
      <c r="F74" s="24"/>
    </row>
    <row r="75" spans="4:6">
      <c r="D75" s="24"/>
      <c r="E75" s="24"/>
      <c r="F75" s="24"/>
    </row>
    <row r="76" spans="4:6">
      <c r="D76" s="24"/>
      <c r="E76" s="24"/>
      <c r="F76" s="24"/>
    </row>
    <row r="77" spans="4:6">
      <c r="D77" s="24"/>
      <c r="E77" s="24"/>
      <c r="F77" s="24"/>
    </row>
    <row r="78" spans="4:6">
      <c r="D78" s="24"/>
      <c r="E78" s="24"/>
      <c r="F78" s="24"/>
    </row>
    <row r="79" spans="4:6">
      <c r="D79" s="24"/>
      <c r="E79" s="24"/>
      <c r="F79" s="24"/>
    </row>
  </sheetData>
  <mergeCells count="6">
    <mergeCell ref="A51:I51"/>
    <mergeCell ref="A2:H2"/>
    <mergeCell ref="A47:H47"/>
    <mergeCell ref="A49:F49"/>
    <mergeCell ref="A50:F50"/>
    <mergeCell ref="A48:H48"/>
  </mergeCells>
  <hyperlinks>
    <hyperlink ref="A53" location="'Table of Contents'!A1" display="Return to Table of Contents" xr:uid="{41256E5C-E572-4BF8-9A85-583BF7337361}"/>
  </hyperlinks>
  <pageMargins left="0.7" right="0.7" top="0.75" bottom="0.75" header="0.3" footer="0.3"/>
  <pageSetup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69D2A-CA4B-45B1-9F0A-A4C6B46B1548}">
  <sheetPr>
    <tabColor theme="4"/>
  </sheetPr>
  <dimension ref="A1:E14"/>
  <sheetViews>
    <sheetView workbookViewId="0">
      <selection activeCell="G16" sqref="G16"/>
    </sheetView>
  </sheetViews>
  <sheetFormatPr defaultColWidth="8.88671875" defaultRowHeight="14.4"/>
  <cols>
    <col min="1" max="1" width="18.44140625" style="25" customWidth="1"/>
    <col min="2" max="2" width="23.33203125" style="25" customWidth="1"/>
    <col min="3" max="3" width="26.33203125" style="25" customWidth="1"/>
    <col min="4" max="5" width="8.88671875" style="25"/>
    <col min="6" max="6" width="16.109375" style="25" customWidth="1"/>
    <col min="7" max="8" width="9.44140625" style="25"/>
    <col min="9" max="9" width="10.88671875" style="25" customWidth="1"/>
    <col min="10" max="16384" width="8.88671875" style="25"/>
  </cols>
  <sheetData>
    <row r="1" spans="1:5">
      <c r="A1" s="1048"/>
      <c r="B1" s="1048"/>
      <c r="C1" s="1048"/>
      <c r="D1" s="1048"/>
      <c r="E1" s="1048"/>
    </row>
    <row r="2" spans="1:5" ht="33" customHeight="1">
      <c r="A2" s="1000" t="s">
        <v>622</v>
      </c>
      <c r="B2" s="1000"/>
      <c r="C2" s="1000"/>
    </row>
    <row r="4" spans="1:5">
      <c r="A4" s="62" t="s">
        <v>116</v>
      </c>
      <c r="B4" s="62" t="s">
        <v>117</v>
      </c>
      <c r="C4" s="62" t="s">
        <v>118</v>
      </c>
    </row>
    <row r="5" spans="1:5">
      <c r="A5" s="633" t="s">
        <v>119</v>
      </c>
      <c r="B5" s="634">
        <v>22</v>
      </c>
      <c r="C5" s="635">
        <v>4.5999999999999996</v>
      </c>
    </row>
    <row r="6" spans="1:5">
      <c r="A6" s="891" t="s">
        <v>120</v>
      </c>
      <c r="B6" s="892">
        <v>23</v>
      </c>
      <c r="C6" s="893">
        <v>4.3</v>
      </c>
    </row>
    <row r="7" spans="1:5">
      <c r="A7" s="633" t="s">
        <v>121</v>
      </c>
      <c r="B7" s="634">
        <v>21</v>
      </c>
      <c r="C7" s="635">
        <v>4.8</v>
      </c>
    </row>
    <row r="8" spans="1:5">
      <c r="A8" s="25" t="s">
        <v>623</v>
      </c>
    </row>
    <row r="9" spans="1:5" ht="52.95" customHeight="1">
      <c r="A9" s="975" t="s">
        <v>624</v>
      </c>
      <c r="B9" s="975"/>
      <c r="C9" s="975"/>
    </row>
    <row r="10" spans="1:5">
      <c r="A10" s="13" t="s">
        <v>162</v>
      </c>
      <c r="B10" s="13"/>
      <c r="C10" s="13"/>
    </row>
    <row r="11" spans="1:5">
      <c r="A11" s="13" t="s">
        <v>625</v>
      </c>
    </row>
    <row r="14" spans="1:5">
      <c r="A14" s="581" t="s">
        <v>126</v>
      </c>
    </row>
  </sheetData>
  <mergeCells count="3">
    <mergeCell ref="A2:C2"/>
    <mergeCell ref="A1:E1"/>
    <mergeCell ref="A9:C9"/>
  </mergeCells>
  <hyperlinks>
    <hyperlink ref="A14" location="'Table of Contents'!A1" display="Return to Table of Contents" xr:uid="{8B014C8C-6202-4C21-A425-0A00E41DBD5A}"/>
  </hyperlink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A363D-84F7-43EC-8A99-B4580E856B03}">
  <sheetPr>
    <tabColor theme="4"/>
  </sheetPr>
  <dimension ref="A1:N51"/>
  <sheetViews>
    <sheetView zoomScaleNormal="100" workbookViewId="0">
      <selection activeCell="E10" sqref="E10"/>
    </sheetView>
  </sheetViews>
  <sheetFormatPr defaultColWidth="9.44140625" defaultRowHeight="14.4"/>
  <cols>
    <col min="1" max="1" width="25.5546875" style="24" customWidth="1"/>
    <col min="2" max="9" width="9.44140625" style="24"/>
    <col min="10" max="10" width="16.109375" style="24" customWidth="1"/>
    <col min="11" max="12" width="9.44140625" style="24"/>
    <col min="13" max="13" width="10.88671875" style="24" customWidth="1"/>
    <col min="14" max="16384" width="9.44140625" style="24"/>
  </cols>
  <sheetData>
    <row r="1" spans="1:14" s="15" customFormat="1" ht="17.100000000000001" customHeight="1">
      <c r="J1" s="24"/>
      <c r="K1" s="24"/>
      <c r="L1" s="24"/>
      <c r="M1" s="24"/>
      <c r="N1" s="24"/>
    </row>
    <row r="2" spans="1:14" s="15" customFormat="1" ht="18" customHeight="1">
      <c r="A2" s="567" t="s">
        <v>626</v>
      </c>
      <c r="B2" s="3"/>
      <c r="C2" s="11"/>
      <c r="D2" s="11"/>
      <c r="E2" s="11"/>
      <c r="F2" s="11"/>
      <c r="G2" s="11"/>
      <c r="H2" s="11"/>
      <c r="J2" s="24"/>
      <c r="K2" s="24"/>
      <c r="L2" s="24"/>
      <c r="M2" s="24"/>
      <c r="N2" s="24"/>
    </row>
    <row r="3" spans="1:14" s="15" customFormat="1" ht="14.25" customHeight="1">
      <c r="A3" s="377"/>
      <c r="J3" s="24"/>
      <c r="K3" s="24"/>
      <c r="L3" s="24"/>
      <c r="M3" s="24"/>
      <c r="N3" s="24"/>
    </row>
    <row r="4" spans="1:14" ht="24" customHeight="1">
      <c r="A4" s="27"/>
      <c r="B4" s="1051" t="s">
        <v>627</v>
      </c>
      <c r="C4" s="1051"/>
      <c r="D4" s="1051"/>
      <c r="E4" s="1051"/>
      <c r="F4" s="1051"/>
      <c r="G4" s="1051"/>
    </row>
    <row r="5" spans="1:14">
      <c r="A5" s="654"/>
      <c r="B5" s="1049" t="s">
        <v>129</v>
      </c>
      <c r="C5" s="1049"/>
      <c r="D5" s="1049"/>
      <c r="E5" s="1050" t="s">
        <v>130</v>
      </c>
      <c r="F5" s="1050"/>
      <c r="G5" s="1050"/>
    </row>
    <row r="6" spans="1:14" ht="28.5" customHeight="1">
      <c r="A6" s="655"/>
      <c r="B6" s="888" t="s">
        <v>119</v>
      </c>
      <c r="C6" s="889" t="s">
        <v>131</v>
      </c>
      <c r="D6" s="889" t="s">
        <v>132</v>
      </c>
      <c r="E6" s="888" t="s">
        <v>119</v>
      </c>
      <c r="F6" s="889" t="s">
        <v>131</v>
      </c>
      <c r="G6" s="889" t="s">
        <v>132</v>
      </c>
    </row>
    <row r="7" spans="1:14" ht="15" customHeight="1">
      <c r="A7" s="378" t="s">
        <v>607</v>
      </c>
      <c r="B7" s="881">
        <v>21.871600000000001</v>
      </c>
      <c r="C7" s="881">
        <v>23.059699999999999</v>
      </c>
      <c r="D7" s="882">
        <v>20.793800000000001</v>
      </c>
      <c r="E7" s="881">
        <f>1/B7*100</f>
        <v>4.5721392124947418</v>
      </c>
      <c r="F7" s="881">
        <f>1/C7*100</f>
        <v>4.3365698599721592</v>
      </c>
      <c r="G7" s="881">
        <f>1/D7*100</f>
        <v>4.8091257971126007</v>
      </c>
    </row>
    <row r="8" spans="1:14" ht="15" customHeight="1">
      <c r="A8" s="318" t="s">
        <v>134</v>
      </c>
      <c r="B8" s="883">
        <v>4.8495999999999997</v>
      </c>
      <c r="C8" s="883">
        <v>4.9819000000000004</v>
      </c>
      <c r="D8" s="884">
        <v>4.7382999999999997</v>
      </c>
      <c r="E8" s="885">
        <v>21</v>
      </c>
      <c r="F8" s="885">
        <v>20</v>
      </c>
      <c r="G8" s="885">
        <v>21</v>
      </c>
    </row>
    <row r="9" spans="1:14" ht="15" customHeight="1">
      <c r="A9" s="318" t="s">
        <v>138</v>
      </c>
      <c r="B9" s="883">
        <v>2.4443000000000001</v>
      </c>
      <c r="C9" s="883">
        <v>2.5090999999999997</v>
      </c>
      <c r="D9" s="884">
        <v>2.3772000000000002</v>
      </c>
      <c r="E9" s="885">
        <v>41</v>
      </c>
      <c r="F9" s="885">
        <v>40</v>
      </c>
      <c r="G9" s="885">
        <v>42</v>
      </c>
    </row>
    <row r="10" spans="1:14" ht="15" customHeight="1">
      <c r="A10" s="318" t="s">
        <v>145</v>
      </c>
      <c r="B10" s="883">
        <v>1.4722000000000002</v>
      </c>
      <c r="C10" s="883">
        <v>1.4944000000000002</v>
      </c>
      <c r="D10" s="884">
        <v>1.4474</v>
      </c>
      <c r="E10" s="885">
        <v>68</v>
      </c>
      <c r="F10" s="885">
        <v>67</v>
      </c>
      <c r="G10" s="885">
        <v>69</v>
      </c>
    </row>
    <row r="11" spans="1:14" ht="15" customHeight="1">
      <c r="A11" s="318" t="s">
        <v>135</v>
      </c>
      <c r="B11" s="883">
        <v>1.4324999999999999</v>
      </c>
      <c r="C11" s="883">
        <v>3.1399999999999997E-2</v>
      </c>
      <c r="D11" s="884">
        <v>2.8182</v>
      </c>
      <c r="E11" s="885">
        <v>70</v>
      </c>
      <c r="F11" s="886">
        <v>3180</v>
      </c>
      <c r="G11" s="885">
        <v>35</v>
      </c>
    </row>
    <row r="12" spans="1:14" ht="15" customHeight="1">
      <c r="A12" s="318" t="s">
        <v>136</v>
      </c>
      <c r="B12" s="887" t="s">
        <v>628</v>
      </c>
      <c r="C12" s="883">
        <v>2.9725999999999999</v>
      </c>
      <c r="D12" s="887" t="s">
        <v>628</v>
      </c>
      <c r="E12" s="887" t="s">
        <v>628</v>
      </c>
      <c r="F12" s="885">
        <v>34</v>
      </c>
      <c r="G12" s="887" t="s">
        <v>628</v>
      </c>
    </row>
    <row r="13" spans="1:14" ht="15" customHeight="1">
      <c r="A13" s="318" t="s">
        <v>629</v>
      </c>
      <c r="B13" s="883">
        <v>0.74539999999999995</v>
      </c>
      <c r="C13" s="883">
        <v>0.90860000000000007</v>
      </c>
      <c r="D13" s="884">
        <v>0.58120000000000005</v>
      </c>
      <c r="E13" s="885">
        <v>134</v>
      </c>
      <c r="F13" s="885">
        <v>110</v>
      </c>
      <c r="G13" s="885">
        <v>172</v>
      </c>
    </row>
    <row r="14" spans="1:14" ht="15" customHeight="1">
      <c r="A14" s="318" t="s">
        <v>147</v>
      </c>
      <c r="B14" s="883">
        <v>0.80400000000000005</v>
      </c>
      <c r="C14" s="883">
        <v>0.92759999999999998</v>
      </c>
      <c r="D14" s="884">
        <v>0.68469999999999998</v>
      </c>
      <c r="E14" s="885">
        <v>124</v>
      </c>
      <c r="F14" s="885">
        <v>108</v>
      </c>
      <c r="G14" s="885">
        <v>146</v>
      </c>
    </row>
    <row r="15" spans="1:14" ht="15" customHeight="1">
      <c r="A15" s="318" t="s">
        <v>140</v>
      </c>
      <c r="B15" s="883">
        <v>0.84089999999999998</v>
      </c>
      <c r="C15" s="883">
        <v>0.97210000000000008</v>
      </c>
      <c r="D15" s="884">
        <v>0.71289999999999998</v>
      </c>
      <c r="E15" s="885">
        <v>119</v>
      </c>
      <c r="F15" s="885">
        <v>103</v>
      </c>
      <c r="G15" s="885">
        <v>140</v>
      </c>
    </row>
    <row r="16" spans="1:14" ht="15" customHeight="1">
      <c r="A16" s="318" t="s">
        <v>151</v>
      </c>
      <c r="B16" s="883">
        <v>0.56090000000000007</v>
      </c>
      <c r="C16" s="883">
        <v>0.64029999999999998</v>
      </c>
      <c r="D16" s="884">
        <v>0.48069999999999996</v>
      </c>
      <c r="E16" s="885">
        <v>178</v>
      </c>
      <c r="F16" s="885">
        <v>156</v>
      </c>
      <c r="G16" s="885">
        <v>208</v>
      </c>
    </row>
    <row r="17" spans="1:14" ht="15" customHeight="1">
      <c r="A17" s="318" t="s">
        <v>139</v>
      </c>
      <c r="B17" s="883">
        <v>0.69779999999999998</v>
      </c>
      <c r="C17" s="883">
        <v>1.03</v>
      </c>
      <c r="D17" s="884">
        <v>0.3856</v>
      </c>
      <c r="E17" s="885">
        <v>143</v>
      </c>
      <c r="F17" s="885">
        <v>97</v>
      </c>
      <c r="G17" s="885">
        <v>259</v>
      </c>
    </row>
    <row r="18" spans="1:14" ht="15" customHeight="1">
      <c r="A18" s="318" t="s">
        <v>153</v>
      </c>
      <c r="B18" s="883">
        <v>0.52939999999999998</v>
      </c>
      <c r="C18" s="883">
        <v>0.79539999999999988</v>
      </c>
      <c r="D18" s="884">
        <v>0.26240000000000002</v>
      </c>
      <c r="E18" s="885">
        <v>189</v>
      </c>
      <c r="F18" s="885">
        <v>126</v>
      </c>
      <c r="G18" s="885">
        <v>381</v>
      </c>
    </row>
    <row r="19" spans="1:14" ht="15" customHeight="1">
      <c r="A19" s="318" t="s">
        <v>144</v>
      </c>
      <c r="B19" s="883">
        <v>0.52379999999999993</v>
      </c>
      <c r="C19" s="883">
        <v>0.74180000000000001</v>
      </c>
      <c r="D19" s="884">
        <v>0.30599999999999999</v>
      </c>
      <c r="E19" s="885">
        <v>191</v>
      </c>
      <c r="F19" s="885">
        <v>135</v>
      </c>
      <c r="G19" s="885">
        <v>327</v>
      </c>
    </row>
    <row r="20" spans="1:14" ht="15" customHeight="1">
      <c r="A20" s="318" t="s">
        <v>150</v>
      </c>
      <c r="B20" s="883">
        <v>0.50770000000000004</v>
      </c>
      <c r="C20" s="883">
        <v>0.60850000000000004</v>
      </c>
      <c r="D20" s="884">
        <v>0.40740000000000004</v>
      </c>
      <c r="E20" s="885">
        <v>197</v>
      </c>
      <c r="F20" s="885">
        <v>164</v>
      </c>
      <c r="G20" s="885">
        <v>245</v>
      </c>
    </row>
    <row r="21" spans="1:14" ht="15" customHeight="1">
      <c r="A21" s="318" t="s">
        <v>152</v>
      </c>
      <c r="B21" s="887" t="s">
        <v>628</v>
      </c>
      <c r="C21" s="887" t="s">
        <v>628</v>
      </c>
      <c r="D21" s="884">
        <v>0.95099999999999996</v>
      </c>
      <c r="E21" s="887" t="s">
        <v>628</v>
      </c>
      <c r="F21" s="887" t="s">
        <v>628</v>
      </c>
      <c r="G21" s="885">
        <v>105</v>
      </c>
    </row>
    <row r="22" spans="1:14" ht="15" customHeight="1">
      <c r="A22" s="318" t="s">
        <v>142</v>
      </c>
      <c r="B22" s="883">
        <v>0.46169999999999994</v>
      </c>
      <c r="C22" s="883">
        <v>0.57990000000000008</v>
      </c>
      <c r="D22" s="884">
        <v>0.34589999999999999</v>
      </c>
      <c r="E22" s="885">
        <v>217</v>
      </c>
      <c r="F22" s="885">
        <v>172</v>
      </c>
      <c r="G22" s="885">
        <v>289</v>
      </c>
    </row>
    <row r="23" spans="1:14" ht="15" customHeight="1">
      <c r="A23" s="318" t="s">
        <v>149</v>
      </c>
      <c r="B23" s="883">
        <v>0.44149999999999995</v>
      </c>
      <c r="C23" s="883">
        <v>0.50780000000000003</v>
      </c>
      <c r="D23" s="884">
        <v>0.378</v>
      </c>
      <c r="E23" s="885">
        <v>226</v>
      </c>
      <c r="F23" s="885">
        <v>197</v>
      </c>
      <c r="G23" s="885">
        <v>265</v>
      </c>
    </row>
    <row r="24" spans="1:14" ht="15" customHeight="1">
      <c r="A24" s="318" t="s">
        <v>143</v>
      </c>
      <c r="B24" s="887" t="s">
        <v>628</v>
      </c>
      <c r="C24" s="887" t="s">
        <v>628</v>
      </c>
      <c r="D24" s="884">
        <v>0.71520000000000006</v>
      </c>
      <c r="E24" s="887" t="s">
        <v>628</v>
      </c>
      <c r="F24" s="887" t="s">
        <v>628</v>
      </c>
      <c r="G24" s="885">
        <v>140</v>
      </c>
    </row>
    <row r="25" spans="1:14" ht="15" customHeight="1">
      <c r="A25" s="318" t="s">
        <v>141</v>
      </c>
      <c r="B25" s="883">
        <v>0.30109999999999998</v>
      </c>
      <c r="C25" s="883">
        <v>0.38850000000000001</v>
      </c>
      <c r="D25" s="884">
        <v>0.21540000000000001</v>
      </c>
      <c r="E25" s="885">
        <v>332</v>
      </c>
      <c r="F25" s="885">
        <v>257</v>
      </c>
      <c r="G25" s="885">
        <v>464</v>
      </c>
    </row>
    <row r="26" spans="1:14" ht="15" customHeight="1">
      <c r="A26" s="318" t="s">
        <v>154</v>
      </c>
      <c r="B26" s="883">
        <v>0.1522</v>
      </c>
      <c r="C26" s="883">
        <v>0.16109999999999999</v>
      </c>
      <c r="D26" s="884">
        <v>0.14360000000000001</v>
      </c>
      <c r="E26" s="885">
        <v>657</v>
      </c>
      <c r="F26" s="885">
        <v>621</v>
      </c>
      <c r="G26" s="885">
        <v>697</v>
      </c>
    </row>
    <row r="27" spans="1:14" ht="15" customHeight="1">
      <c r="A27" s="318" t="s">
        <v>155</v>
      </c>
      <c r="B27" s="887" t="s">
        <v>628</v>
      </c>
      <c r="C27" s="887" t="s">
        <v>628</v>
      </c>
      <c r="D27" s="884">
        <v>0.1799</v>
      </c>
      <c r="E27" s="887" t="s">
        <v>628</v>
      </c>
      <c r="F27" s="887" t="s">
        <v>628</v>
      </c>
      <c r="G27" s="885">
        <v>556</v>
      </c>
    </row>
    <row r="28" spans="1:14" ht="15" customHeight="1">
      <c r="A28" s="318" t="s">
        <v>146</v>
      </c>
      <c r="B28" s="883">
        <v>7.3300000000000004E-2</v>
      </c>
      <c r="C28" s="883">
        <v>6.8699999999999997E-2</v>
      </c>
      <c r="D28" s="884">
        <v>7.7200000000000005E-2</v>
      </c>
      <c r="E28" s="886">
        <v>1363</v>
      </c>
      <c r="F28" s="886">
        <v>1457</v>
      </c>
      <c r="G28" s="886">
        <v>1295</v>
      </c>
    </row>
    <row r="29" spans="1:14" ht="15" customHeight="1">
      <c r="A29" s="318" t="s">
        <v>157</v>
      </c>
      <c r="B29" s="883">
        <v>2.9799999999999997E-2</v>
      </c>
      <c r="C29" s="883">
        <v>3.5299999999999998E-2</v>
      </c>
      <c r="D29" s="884">
        <v>2.4299999999999999E-2</v>
      </c>
      <c r="E29" s="886">
        <v>3353</v>
      </c>
      <c r="F29" s="886">
        <v>2832</v>
      </c>
      <c r="G29" s="886">
        <v>4107</v>
      </c>
    </row>
    <row r="30" spans="1:14" ht="15" customHeight="1">
      <c r="A30" s="318" t="s">
        <v>156</v>
      </c>
      <c r="B30" s="887" t="s">
        <v>628</v>
      </c>
      <c r="C30" s="883">
        <v>1.5100000000000001E-2</v>
      </c>
      <c r="D30" s="887" t="s">
        <v>628</v>
      </c>
      <c r="E30" s="887" t="s">
        <v>628</v>
      </c>
      <c r="F30" s="886">
        <v>6604</v>
      </c>
      <c r="G30" s="887" t="s">
        <v>628</v>
      </c>
    </row>
    <row r="31" spans="1:14" s="25" customFormat="1" ht="28.35" customHeight="1">
      <c r="A31" s="1052" t="s">
        <v>630</v>
      </c>
      <c r="B31" s="1052"/>
      <c r="C31" s="1052"/>
      <c r="D31" s="1052"/>
      <c r="E31" s="1052"/>
      <c r="F31" s="1052"/>
      <c r="G31" s="1052"/>
      <c r="H31" s="24"/>
      <c r="I31" s="24"/>
      <c r="J31" s="24"/>
      <c r="K31" s="24"/>
      <c r="L31" s="24"/>
      <c r="M31" s="24"/>
      <c r="N31" s="24"/>
    </row>
    <row r="32" spans="1:14" s="25" customFormat="1">
      <c r="A32" s="1053" t="s">
        <v>623</v>
      </c>
      <c r="B32" s="1053"/>
      <c r="C32" s="1053"/>
      <c r="D32" s="1053"/>
      <c r="E32" s="1053"/>
      <c r="F32" s="1053"/>
      <c r="G32" s="1053"/>
      <c r="H32" s="24"/>
      <c r="I32" s="24"/>
      <c r="J32" s="24"/>
      <c r="K32" s="24"/>
      <c r="L32" s="24"/>
      <c r="M32" s="24"/>
      <c r="N32" s="24"/>
    </row>
    <row r="33" spans="1:14" s="25" customFormat="1" ht="43.95" customHeight="1">
      <c r="A33" s="1054" t="s">
        <v>631</v>
      </c>
      <c r="B33" s="1054"/>
      <c r="C33" s="1054"/>
      <c r="D33" s="1054"/>
      <c r="E33" s="1054"/>
      <c r="F33" s="1054"/>
      <c r="G33" s="1054"/>
      <c r="H33" s="585"/>
      <c r="I33" s="585"/>
      <c r="J33" s="24"/>
      <c r="K33" s="24"/>
      <c r="L33" s="24"/>
      <c r="M33" s="24"/>
      <c r="N33" s="24"/>
    </row>
    <row r="34" spans="1:14" s="272" customFormat="1" ht="76.2" customHeight="1">
      <c r="A34" s="977" t="s">
        <v>632</v>
      </c>
      <c r="B34" s="977"/>
      <c r="C34" s="977"/>
      <c r="D34" s="977"/>
      <c r="E34" s="977"/>
      <c r="F34" s="977"/>
      <c r="G34" s="977"/>
      <c r="H34" s="890"/>
      <c r="I34" s="880"/>
      <c r="J34" s="24"/>
      <c r="K34" s="24"/>
      <c r="L34" s="24"/>
      <c r="M34" s="24"/>
      <c r="N34" s="24"/>
    </row>
    <row r="35" spans="1:14" s="25" customFormat="1" ht="15" customHeight="1">
      <c r="A35" s="13" t="s">
        <v>162</v>
      </c>
      <c r="B35" s="342"/>
      <c r="C35" s="342"/>
      <c r="D35" s="342"/>
      <c r="E35" s="342"/>
      <c r="F35" s="342"/>
      <c r="H35" s="585"/>
      <c r="I35" s="585"/>
      <c r="J35" s="24"/>
      <c r="K35" s="24"/>
      <c r="L35" s="24"/>
      <c r="M35" s="24"/>
      <c r="N35" s="24"/>
    </row>
    <row r="36" spans="1:14" s="25" customFormat="1" ht="15" customHeight="1">
      <c r="A36" s="13" t="s">
        <v>625</v>
      </c>
      <c r="B36" s="342"/>
      <c r="C36" s="342"/>
      <c r="D36" s="342"/>
      <c r="E36" s="342"/>
      <c r="F36" s="342"/>
      <c r="H36" s="585"/>
      <c r="I36" s="585"/>
      <c r="J36" s="24"/>
      <c r="K36" s="24"/>
      <c r="L36" s="24"/>
      <c r="M36" s="24"/>
      <c r="N36" s="24"/>
    </row>
    <row r="37" spans="1:14" ht="15" customHeight="1">
      <c r="B37" s="559"/>
      <c r="C37" s="559"/>
      <c r="D37" s="559"/>
      <c r="E37" s="559"/>
      <c r="F37" s="559"/>
      <c r="G37" s="559"/>
      <c r="H37" s="559"/>
      <c r="I37" s="559"/>
    </row>
    <row r="38" spans="1:14" ht="15" customHeight="1">
      <c r="B38" s="559"/>
      <c r="C38" s="559"/>
      <c r="D38" s="559"/>
      <c r="E38" s="559"/>
      <c r="F38" s="559"/>
      <c r="G38" s="559"/>
      <c r="H38" s="559"/>
      <c r="I38" s="559"/>
    </row>
    <row r="39" spans="1:14" ht="15" customHeight="1">
      <c r="A39" s="581" t="s">
        <v>126</v>
      </c>
      <c r="B39" s="559"/>
      <c r="C39" s="559"/>
      <c r="D39" s="559"/>
      <c r="E39" s="559"/>
      <c r="F39" s="559"/>
      <c r="G39" s="559"/>
      <c r="H39" s="559"/>
      <c r="I39" s="559"/>
    </row>
    <row r="40" spans="1:14">
      <c r="B40" s="559"/>
      <c r="C40" s="559"/>
      <c r="D40" s="559"/>
      <c r="E40" s="559"/>
      <c r="F40" s="559"/>
      <c r="G40" s="559"/>
      <c r="H40" s="559"/>
      <c r="I40" s="559"/>
    </row>
    <row r="41" spans="1:14" ht="45" customHeight="1">
      <c r="A41" s="649"/>
      <c r="B41" s="559"/>
      <c r="C41" s="559"/>
      <c r="D41" s="559"/>
      <c r="E41" s="559"/>
      <c r="F41" s="559"/>
      <c r="G41" s="559"/>
      <c r="H41" s="559"/>
      <c r="I41" s="559"/>
    </row>
    <row r="42" spans="1:14">
      <c r="B42" s="559"/>
      <c r="C42" s="559"/>
      <c r="D42" s="559"/>
      <c r="E42" s="559"/>
      <c r="F42" s="559"/>
      <c r="G42" s="559"/>
      <c r="H42" s="559"/>
      <c r="I42" s="559"/>
    </row>
    <row r="43" spans="1:14">
      <c r="B43" s="559"/>
      <c r="C43" s="559"/>
      <c r="D43" s="559"/>
      <c r="E43" s="559"/>
      <c r="F43" s="559"/>
      <c r="G43" s="559"/>
      <c r="H43" s="559"/>
      <c r="I43" s="559"/>
    </row>
    <row r="44" spans="1:14">
      <c r="B44" s="559"/>
      <c r="C44" s="559"/>
      <c r="D44" s="559"/>
      <c r="E44" s="559"/>
      <c r="F44" s="559"/>
      <c r="G44" s="559"/>
      <c r="H44" s="559"/>
      <c r="I44" s="559"/>
    </row>
    <row r="45" spans="1:14">
      <c r="B45" s="559"/>
      <c r="C45" s="559"/>
      <c r="D45" s="559"/>
      <c r="E45" s="559"/>
      <c r="F45" s="559"/>
      <c r="G45" s="559"/>
      <c r="H45" s="559"/>
      <c r="I45" s="559"/>
    </row>
    <row r="46" spans="1:14">
      <c r="B46" s="559"/>
      <c r="C46" s="559"/>
      <c r="D46" s="559"/>
      <c r="E46" s="559"/>
      <c r="F46" s="559"/>
      <c r="G46" s="559"/>
      <c r="H46" s="559"/>
      <c r="I46" s="559"/>
    </row>
    <row r="47" spans="1:14">
      <c r="B47" s="559"/>
      <c r="C47" s="559"/>
      <c r="D47" s="559"/>
      <c r="E47" s="559"/>
      <c r="F47" s="559"/>
      <c r="G47" s="559"/>
      <c r="H47" s="559"/>
      <c r="I47" s="559"/>
    </row>
    <row r="48" spans="1:14">
      <c r="B48" s="559"/>
      <c r="C48" s="559"/>
      <c r="D48" s="559"/>
      <c r="E48" s="559"/>
      <c r="F48" s="559"/>
      <c r="G48" s="559"/>
      <c r="H48" s="559"/>
      <c r="I48" s="559"/>
    </row>
    <row r="49" spans="2:9">
      <c r="B49" s="559"/>
      <c r="C49" s="559"/>
      <c r="D49" s="559"/>
      <c r="E49" s="559"/>
      <c r="F49" s="559"/>
      <c r="G49" s="559"/>
      <c r="H49" s="559"/>
      <c r="I49" s="559"/>
    </row>
    <row r="50" spans="2:9">
      <c r="B50" s="559"/>
      <c r="C50" s="559"/>
      <c r="D50" s="559"/>
      <c r="E50" s="559"/>
      <c r="F50" s="559"/>
      <c r="G50" s="559"/>
      <c r="H50" s="559"/>
      <c r="I50" s="559"/>
    </row>
    <row r="51" spans="2:9">
      <c r="B51" s="559"/>
      <c r="C51" s="559"/>
      <c r="D51" s="559"/>
      <c r="E51" s="559"/>
      <c r="F51" s="559"/>
      <c r="G51" s="559"/>
      <c r="H51" s="559"/>
      <c r="I51" s="559"/>
    </row>
  </sheetData>
  <mergeCells count="7">
    <mergeCell ref="A34:G34"/>
    <mergeCell ref="B5:D5"/>
    <mergeCell ref="E5:G5"/>
    <mergeCell ref="B4:G4"/>
    <mergeCell ref="A31:G31"/>
    <mergeCell ref="A32:G32"/>
    <mergeCell ref="A33:G33"/>
  </mergeCells>
  <hyperlinks>
    <hyperlink ref="A39" location="'Table of Contents'!A1" display="Return to Table of Contents" xr:uid="{FE59D6AC-E9D3-4511-9DFB-C71D5AADFCC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EC54D-6349-4750-9C06-BCD96AA1AA95}">
  <sheetPr>
    <tabColor rgb="FFFFFF00"/>
  </sheetPr>
  <dimension ref="A1:O48"/>
  <sheetViews>
    <sheetView tabSelected="1" zoomScale="118" zoomScaleNormal="118" workbookViewId="0">
      <selection activeCell="D18" sqref="D18"/>
    </sheetView>
  </sheetViews>
  <sheetFormatPr defaultColWidth="9.44140625" defaultRowHeight="15.6"/>
  <cols>
    <col min="1" max="2" width="14.5546875" style="8" customWidth="1"/>
    <col min="3" max="3" width="20.5546875" style="8" bestFit="1" customWidth="1"/>
    <col min="4" max="4" width="21.5546875" style="8" bestFit="1" customWidth="1"/>
    <col min="5" max="5" width="21.5546875" style="8" customWidth="1"/>
    <col min="6" max="8" width="9.44140625" style="8"/>
    <col min="9" max="9" width="8.6640625" style="340" customWidth="1"/>
    <col min="10" max="10" width="16.109375" customWidth="1"/>
    <col min="13" max="13" width="10.88671875" customWidth="1"/>
    <col min="14" max="16384" width="9.44140625" style="8"/>
  </cols>
  <sheetData>
    <row r="1" spans="1:15" s="3" customFormat="1" ht="17.100000000000001" customHeight="1">
      <c r="A1" s="1"/>
      <c r="B1" s="2"/>
      <c r="C1" s="2"/>
      <c r="D1" s="2"/>
      <c r="E1" s="2"/>
      <c r="F1" s="2"/>
      <c r="J1" s="8"/>
      <c r="K1" s="8"/>
      <c r="L1" s="8"/>
      <c r="M1" s="8"/>
    </row>
    <row r="2" spans="1:15" s="3" customFormat="1" ht="15">
      <c r="A2" s="973" t="s">
        <v>115</v>
      </c>
      <c r="B2" s="973"/>
      <c r="C2" s="973"/>
      <c r="D2" s="973"/>
      <c r="E2" s="973"/>
      <c r="F2" s="973"/>
      <c r="G2" s="973"/>
      <c r="I2" s="651"/>
      <c r="J2" s="8"/>
      <c r="K2" s="8"/>
      <c r="L2" s="8"/>
      <c r="M2" s="8"/>
    </row>
    <row r="3" spans="1:15" s="3" customFormat="1" ht="15" customHeight="1">
      <c r="A3" s="4"/>
      <c r="B3" s="4"/>
      <c r="C3" s="4"/>
      <c r="D3" s="2"/>
      <c r="E3" s="2"/>
      <c r="F3" s="2"/>
      <c r="J3" s="8"/>
      <c r="K3" s="8"/>
      <c r="L3" s="8"/>
      <c r="M3" s="8"/>
    </row>
    <row r="4" spans="1:15" s="3" customFormat="1" ht="17.100000000000001" customHeight="1">
      <c r="A4" s="5" t="s">
        <v>116</v>
      </c>
      <c r="B4" s="5" t="s">
        <v>117</v>
      </c>
      <c r="C4" s="5" t="s">
        <v>118</v>
      </c>
      <c r="D4" s="2"/>
      <c r="E4" s="2"/>
      <c r="F4" s="2"/>
      <c r="J4" s="8"/>
      <c r="K4" s="8"/>
      <c r="L4" s="8"/>
      <c r="M4" s="8"/>
    </row>
    <row r="5" spans="1:15" ht="17.25" customHeight="1">
      <c r="A5" s="74" t="s">
        <v>119</v>
      </c>
      <c r="B5" s="364">
        <v>42</v>
      </c>
      <c r="C5" s="365">
        <v>2.4</v>
      </c>
      <c r="D5" s="314"/>
      <c r="E5" s="314"/>
      <c r="F5" s="314"/>
      <c r="G5" s="366"/>
      <c r="I5" s="8"/>
      <c r="J5" s="8"/>
      <c r="K5" s="8"/>
      <c r="L5" s="8"/>
      <c r="M5" s="8"/>
    </row>
    <row r="6" spans="1:15" ht="15">
      <c r="A6" s="367" t="s">
        <v>120</v>
      </c>
      <c r="B6" s="232">
        <v>41.699999999999996</v>
      </c>
      <c r="C6" s="368">
        <v>2.4</v>
      </c>
      <c r="D6" s="314"/>
      <c r="E6" s="314"/>
      <c r="F6" s="314"/>
      <c r="G6" s="366"/>
      <c r="I6" s="8"/>
      <c r="J6" s="8"/>
      <c r="K6" s="8"/>
      <c r="L6" s="8"/>
      <c r="M6" s="8"/>
    </row>
    <row r="7" spans="1:15">
      <c r="A7" s="367" t="s">
        <v>121</v>
      </c>
      <c r="B7" s="232">
        <v>42.3</v>
      </c>
      <c r="C7" s="368">
        <v>2.4</v>
      </c>
      <c r="D7" s="55"/>
      <c r="E7" s="314"/>
      <c r="F7" s="314"/>
      <c r="G7" s="366"/>
      <c r="I7" s="8"/>
      <c r="J7" s="8"/>
      <c r="K7" s="8"/>
      <c r="L7" s="8"/>
      <c r="M7" s="8"/>
    </row>
    <row r="8" spans="1:15" s="12" customFormat="1" ht="33" customHeight="1">
      <c r="A8" s="974" t="s">
        <v>122</v>
      </c>
      <c r="B8" s="974"/>
      <c r="C8" s="974"/>
      <c r="D8" s="974"/>
      <c r="E8" s="974"/>
      <c r="F8" s="974"/>
      <c r="G8" s="974"/>
      <c r="J8" s="8"/>
      <c r="K8" s="8"/>
      <c r="L8" s="8"/>
      <c r="M8" s="8"/>
      <c r="O8" s="8"/>
    </row>
    <row r="9" spans="1:15" ht="45" customHeight="1">
      <c r="A9" s="975" t="s">
        <v>123</v>
      </c>
      <c r="B9" s="975"/>
      <c r="C9" s="975"/>
      <c r="D9" s="975"/>
      <c r="E9" s="975"/>
      <c r="F9" s="975"/>
      <c r="G9" s="975"/>
      <c r="I9" s="261"/>
      <c r="J9" s="8"/>
      <c r="K9" s="8"/>
      <c r="L9" s="8"/>
      <c r="M9" s="8"/>
    </row>
    <row r="10" spans="1:15" ht="15" customHeight="1">
      <c r="A10" s="2" t="s">
        <v>124</v>
      </c>
      <c r="B10" s="314"/>
      <c r="C10" s="314"/>
      <c r="D10" s="314"/>
      <c r="E10" s="314"/>
      <c r="F10" s="314"/>
      <c r="G10" s="366"/>
      <c r="I10" s="8"/>
      <c r="J10" s="8"/>
      <c r="K10" s="8"/>
      <c r="L10" s="8"/>
      <c r="M10" s="8"/>
    </row>
    <row r="11" spans="1:15" ht="15" customHeight="1">
      <c r="A11" s="2" t="s">
        <v>125</v>
      </c>
      <c r="B11" s="314"/>
      <c r="C11" s="314"/>
      <c r="D11" s="314"/>
      <c r="E11" s="314"/>
      <c r="F11" s="314"/>
      <c r="G11" s="366"/>
      <c r="I11" s="8"/>
      <c r="J11" s="8"/>
      <c r="K11" s="8"/>
      <c r="L11" s="8"/>
      <c r="M11" s="8"/>
    </row>
    <row r="12" spans="1:15" ht="15">
      <c r="I12" s="8"/>
      <c r="J12" s="8"/>
      <c r="K12" s="8"/>
      <c r="L12" s="8"/>
      <c r="M12" s="8"/>
    </row>
    <row r="13" spans="1:15" ht="15">
      <c r="I13" s="8"/>
      <c r="J13" s="8"/>
      <c r="K13" s="8"/>
      <c r="L13" s="8"/>
      <c r="M13" s="8"/>
    </row>
    <row r="14" spans="1:15">
      <c r="A14" s="581" t="s">
        <v>126</v>
      </c>
      <c r="I14" s="8"/>
      <c r="J14" s="8"/>
      <c r="K14" s="8"/>
      <c r="L14" s="8"/>
      <c r="M14" s="8"/>
    </row>
    <row r="15" spans="1:15" ht="15">
      <c r="I15" s="8"/>
      <c r="J15" s="8"/>
      <c r="K15" s="8"/>
      <c r="L15" s="8"/>
      <c r="M15" s="8"/>
    </row>
    <row r="16" spans="1:15" ht="15">
      <c r="I16" s="8"/>
      <c r="J16" s="8"/>
      <c r="K16" s="8"/>
      <c r="L16" s="8"/>
      <c r="M16" s="8"/>
    </row>
    <row r="17" spans="9:14" ht="15">
      <c r="I17" s="8"/>
      <c r="J17" s="8"/>
      <c r="K17" s="8"/>
      <c r="L17" s="8"/>
      <c r="M17" s="8"/>
    </row>
    <row r="18" spans="9:14" ht="15">
      <c r="I18" s="8"/>
      <c r="J18" s="8"/>
      <c r="K18" s="8"/>
      <c r="L18" s="8"/>
      <c r="M18" s="8"/>
    </row>
    <row r="19" spans="9:14">
      <c r="I19" s="8"/>
      <c r="J19" s="8"/>
      <c r="K19" s="8"/>
      <c r="L19" s="8"/>
      <c r="M19" s="8"/>
      <c r="N19" s="603"/>
    </row>
    <row r="20" spans="9:14" ht="15">
      <c r="I20" s="8"/>
      <c r="J20" s="8"/>
      <c r="K20" s="8"/>
      <c r="L20" s="8"/>
      <c r="M20" s="8"/>
    </row>
    <row r="21" spans="9:14" ht="15">
      <c r="I21" s="8"/>
      <c r="J21" s="8"/>
      <c r="K21" s="8"/>
      <c r="L21" s="8"/>
      <c r="M21" s="8"/>
    </row>
    <row r="22" spans="9:14" ht="15">
      <c r="I22" s="8"/>
      <c r="J22" s="8"/>
      <c r="K22" s="8"/>
      <c r="L22" s="8"/>
      <c r="M22" s="8"/>
    </row>
    <row r="23" spans="9:14" ht="15">
      <c r="I23" s="8"/>
      <c r="J23" s="8"/>
      <c r="K23" s="8"/>
      <c r="L23" s="8"/>
      <c r="M23" s="8"/>
    </row>
    <row r="24" spans="9:14" ht="15">
      <c r="I24" s="8"/>
      <c r="J24" s="8"/>
      <c r="K24" s="8"/>
      <c r="L24" s="8"/>
      <c r="M24" s="8"/>
    </row>
    <row r="25" spans="9:14" ht="15">
      <c r="I25" s="8"/>
      <c r="J25" s="8"/>
      <c r="K25" s="8"/>
      <c r="L25" s="8"/>
      <c r="M25" s="8"/>
    </row>
    <row r="26" spans="9:14" ht="15">
      <c r="I26" s="8"/>
      <c r="J26" s="8"/>
      <c r="K26" s="8"/>
      <c r="L26" s="8"/>
      <c r="M26" s="8"/>
    </row>
    <row r="27" spans="9:14" ht="15">
      <c r="I27" s="8"/>
      <c r="J27" s="8"/>
      <c r="K27" s="8"/>
      <c r="L27" s="8"/>
      <c r="M27" s="8"/>
    </row>
    <row r="28" spans="9:14" ht="15">
      <c r="I28" s="8"/>
      <c r="J28" s="8"/>
      <c r="K28" s="8"/>
      <c r="L28" s="8"/>
      <c r="M28" s="8"/>
    </row>
    <row r="29" spans="9:14" ht="15">
      <c r="I29" s="8"/>
      <c r="J29" s="8"/>
      <c r="K29" s="8"/>
      <c r="L29" s="8"/>
      <c r="M29" s="8"/>
    </row>
    <row r="30" spans="9:14" ht="15">
      <c r="I30" s="8"/>
      <c r="J30" s="8"/>
      <c r="K30" s="8"/>
      <c r="L30" s="8"/>
      <c r="M30" s="8"/>
    </row>
    <row r="31" spans="9:14" ht="15">
      <c r="I31" s="8"/>
      <c r="J31" s="8"/>
      <c r="K31" s="8"/>
      <c r="L31" s="8"/>
      <c r="M31" s="8"/>
    </row>
    <row r="32" spans="9:14" ht="15">
      <c r="I32" s="8"/>
      <c r="J32" s="8"/>
      <c r="K32" s="8"/>
      <c r="L32" s="8"/>
      <c r="M32" s="8"/>
    </row>
    <row r="33" spans="10:13" ht="15">
      <c r="J33" s="8"/>
      <c r="K33" s="8"/>
      <c r="L33" s="8"/>
      <c r="M33" s="8"/>
    </row>
    <row r="34" spans="10:13" ht="15">
      <c r="J34" s="8"/>
      <c r="K34" s="8"/>
      <c r="L34" s="8"/>
      <c r="M34" s="8"/>
    </row>
    <row r="35" spans="10:13" ht="15">
      <c r="J35" s="8"/>
      <c r="K35" s="8"/>
      <c r="L35" s="8"/>
      <c r="M35" s="8"/>
    </row>
    <row r="36" spans="10:13" ht="15">
      <c r="J36" s="8"/>
      <c r="K36" s="8"/>
      <c r="L36" s="8"/>
      <c r="M36" s="8"/>
    </row>
    <row r="37" spans="10:13" ht="15">
      <c r="J37" s="8"/>
      <c r="K37" s="8"/>
      <c r="L37" s="8"/>
      <c r="M37" s="8"/>
    </row>
    <row r="38" spans="10:13" ht="15">
      <c r="J38" s="8"/>
      <c r="K38" s="8"/>
      <c r="L38" s="8"/>
      <c r="M38" s="8"/>
    </row>
    <row r="39" spans="10:13" ht="15">
      <c r="J39" s="8"/>
      <c r="K39" s="8"/>
      <c r="L39" s="8"/>
      <c r="M39" s="8"/>
    </row>
    <row r="40" spans="10:13" ht="15">
      <c r="J40" s="8"/>
      <c r="K40" s="8"/>
      <c r="L40" s="8"/>
      <c r="M40" s="8"/>
    </row>
    <row r="41" spans="10:13" ht="15">
      <c r="J41" s="8"/>
      <c r="K41" s="8"/>
      <c r="L41" s="8"/>
      <c r="M41" s="8"/>
    </row>
    <row r="42" spans="10:13" ht="15">
      <c r="J42" s="8"/>
      <c r="K42" s="8"/>
      <c r="L42" s="8"/>
      <c r="M42" s="8"/>
    </row>
    <row r="48" spans="10:13">
      <c r="J48" s="963"/>
      <c r="K48" s="964"/>
    </row>
  </sheetData>
  <mergeCells count="3">
    <mergeCell ref="A2:G2"/>
    <mergeCell ref="A8:G8"/>
    <mergeCell ref="A9:G9"/>
  </mergeCells>
  <hyperlinks>
    <hyperlink ref="A14" location="'Table of Contents'!A1" display="Return to Table of Contents" xr:uid="{679A5128-B405-40F4-AAF3-03537E346D82}"/>
  </hyperlinks>
  <pageMargins left="0.7" right="0.7" top="0.75" bottom="0.75" header="0.3" footer="0.3"/>
  <pageSetup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79398-61F1-4CD3-AC2C-3B7DF75AE5C4}">
  <sheetPr>
    <tabColor theme="4"/>
  </sheetPr>
  <dimension ref="A1:P39"/>
  <sheetViews>
    <sheetView workbookViewId="0">
      <selection activeCell="J10" sqref="J10"/>
    </sheetView>
  </sheetViews>
  <sheetFormatPr defaultColWidth="9.44140625" defaultRowHeight="14.4"/>
  <cols>
    <col min="1" max="1" width="28.5546875" style="24" bestFit="1" customWidth="1"/>
    <col min="2" max="7" width="12.5546875" style="24" customWidth="1"/>
    <col min="8" max="8" width="9.44140625" style="25"/>
    <col min="9" max="9" width="9.44140625" style="25" customWidth="1"/>
    <col min="10" max="10" width="21.44140625" style="24" customWidth="1"/>
    <col min="11" max="11" width="14.5546875" style="24" bestFit="1" customWidth="1"/>
    <col min="12" max="12" width="9.44140625" style="24"/>
    <col min="13" max="13" width="13.5546875" style="24" customWidth="1"/>
    <col min="14" max="16384" width="9.44140625" style="24"/>
  </cols>
  <sheetData>
    <row r="1" spans="1:16" s="15" customFormat="1" ht="15.6">
      <c r="A1" s="14"/>
      <c r="H1" s="3"/>
      <c r="I1" s="3"/>
      <c r="J1" s="24"/>
      <c r="K1" s="24"/>
      <c r="L1" s="24"/>
      <c r="M1" s="24"/>
      <c r="N1" s="24"/>
      <c r="O1" s="24"/>
    </row>
    <row r="2" spans="1:16" s="382" customFormat="1" ht="15.6">
      <c r="A2" s="15" t="s">
        <v>633</v>
      </c>
      <c r="B2" s="15"/>
      <c r="C2" s="15"/>
      <c r="D2" s="15"/>
      <c r="E2" s="15"/>
      <c r="F2" s="15"/>
      <c r="G2" s="15"/>
      <c r="H2" s="3"/>
      <c r="I2" s="381"/>
      <c r="J2" s="24"/>
      <c r="K2" s="24"/>
      <c r="L2" s="24"/>
      <c r="M2" s="24"/>
      <c r="N2" s="24"/>
      <c r="O2" s="24"/>
    </row>
    <row r="3" spans="1:16" ht="15" customHeight="1"/>
    <row r="4" spans="1:16" ht="14.85" customHeight="1">
      <c r="A4" s="978" t="s">
        <v>165</v>
      </c>
      <c r="B4" s="993" t="s">
        <v>634</v>
      </c>
      <c r="C4" s="1055"/>
      <c r="D4" s="1056"/>
      <c r="E4" s="993" t="s">
        <v>635</v>
      </c>
      <c r="F4" s="1055"/>
      <c r="G4" s="1056"/>
    </row>
    <row r="5" spans="1:16">
      <c r="A5" s="980"/>
      <c r="B5" s="383" t="s">
        <v>636</v>
      </c>
      <c r="C5" s="128" t="s">
        <v>120</v>
      </c>
      <c r="D5" s="128" t="s">
        <v>121</v>
      </c>
      <c r="E5" s="128" t="s">
        <v>119</v>
      </c>
      <c r="F5" s="128" t="s">
        <v>120</v>
      </c>
      <c r="G5" s="128" t="s">
        <v>121</v>
      </c>
    </row>
    <row r="6" spans="1:16">
      <c r="A6" s="384" t="s">
        <v>607</v>
      </c>
      <c r="B6" s="385">
        <v>87400</v>
      </c>
      <c r="C6" s="385">
        <v>46700</v>
      </c>
      <c r="D6" s="385">
        <v>40700</v>
      </c>
      <c r="E6" s="386">
        <v>202.56919580222612</v>
      </c>
      <c r="F6" s="386">
        <v>239.57404705973482</v>
      </c>
      <c r="G6" s="386">
        <v>174.32652124709134</v>
      </c>
      <c r="I6" s="387"/>
      <c r="P6" s="11"/>
    </row>
    <row r="7" spans="1:16">
      <c r="A7" s="135" t="s">
        <v>134</v>
      </c>
      <c r="B7" s="388">
        <v>19400</v>
      </c>
      <c r="C7" s="388">
        <v>10100</v>
      </c>
      <c r="D7" s="388">
        <v>9300</v>
      </c>
      <c r="E7" s="389">
        <v>44.640624357941874</v>
      </c>
      <c r="F7" s="389">
        <v>50.924921372889983</v>
      </c>
      <c r="G7" s="389">
        <v>39.69220668560731</v>
      </c>
      <c r="H7" s="390"/>
      <c r="I7" s="11"/>
      <c r="P7" s="11"/>
    </row>
    <row r="8" spans="1:16">
      <c r="A8" s="135" t="s">
        <v>138</v>
      </c>
      <c r="B8" s="388">
        <v>9100</v>
      </c>
      <c r="C8" s="388">
        <v>4900</v>
      </c>
      <c r="D8" s="388">
        <v>4200</v>
      </c>
      <c r="E8" s="389">
        <v>21.177641879311711</v>
      </c>
      <c r="F8" s="389">
        <v>25.473404379458085</v>
      </c>
      <c r="G8" s="389">
        <v>17.57965179342165</v>
      </c>
      <c r="H8" s="390"/>
      <c r="I8" s="11"/>
      <c r="P8" s="11"/>
    </row>
    <row r="9" spans="1:16">
      <c r="A9" s="135" t="s">
        <v>145</v>
      </c>
      <c r="B9" s="388">
        <v>6300</v>
      </c>
      <c r="C9" s="388">
        <v>3300</v>
      </c>
      <c r="D9" s="388">
        <v>3000</v>
      </c>
      <c r="E9" s="389">
        <v>14.699474715685289</v>
      </c>
      <c r="F9" s="389">
        <v>16.76448457056874</v>
      </c>
      <c r="G9" s="389">
        <v>12.895117553270351</v>
      </c>
      <c r="H9" s="390"/>
      <c r="I9" s="134"/>
      <c r="P9" s="11"/>
    </row>
    <row r="10" spans="1:16">
      <c r="A10" s="135" t="s">
        <v>135</v>
      </c>
      <c r="B10" s="388">
        <v>5400</v>
      </c>
      <c r="C10" s="388">
        <v>55</v>
      </c>
      <c r="D10" s="388">
        <v>5400</v>
      </c>
      <c r="E10" s="389">
        <v>12.806799997927182</v>
      </c>
      <c r="F10" s="389">
        <v>0.29489448238397747</v>
      </c>
      <c r="G10" s="389">
        <v>23.519580188358887</v>
      </c>
      <c r="H10" s="390"/>
      <c r="I10" s="11"/>
      <c r="J10" s="972"/>
      <c r="P10" s="11"/>
    </row>
    <row r="11" spans="1:16" s="34" customFormat="1">
      <c r="A11" s="135" t="s">
        <v>136</v>
      </c>
      <c r="B11" s="388">
        <v>5200</v>
      </c>
      <c r="C11" s="388">
        <v>5200</v>
      </c>
      <c r="D11" s="391" t="s">
        <v>137</v>
      </c>
      <c r="E11" s="391" t="s">
        <v>137</v>
      </c>
      <c r="F11" s="389">
        <v>27.712892338780261</v>
      </c>
      <c r="G11" s="391" t="s">
        <v>137</v>
      </c>
      <c r="H11" s="390"/>
      <c r="I11" s="393"/>
      <c r="J11" s="24"/>
      <c r="K11" s="24"/>
      <c r="L11" s="24"/>
      <c r="M11" s="24"/>
      <c r="N11" s="24"/>
      <c r="O11" s="24"/>
      <c r="P11" s="11"/>
    </row>
    <row r="12" spans="1:16" ht="15.6">
      <c r="A12" s="135" t="s">
        <v>629</v>
      </c>
      <c r="B12" s="388">
        <v>3600</v>
      </c>
      <c r="C12" s="388">
        <v>2300</v>
      </c>
      <c r="D12" s="388">
        <v>1350</v>
      </c>
      <c r="E12" s="389">
        <v>8.4154838967177685</v>
      </c>
      <c r="F12" s="389">
        <v>11.315601271125519</v>
      </c>
      <c r="G12" s="389">
        <v>5.8910863707125802</v>
      </c>
      <c r="H12" s="390"/>
      <c r="P12" s="11"/>
    </row>
    <row r="13" spans="1:16">
      <c r="A13" s="135" t="s">
        <v>147</v>
      </c>
      <c r="B13" s="388">
        <v>3200</v>
      </c>
      <c r="C13" s="388">
        <v>1850</v>
      </c>
      <c r="D13" s="388">
        <v>1350</v>
      </c>
      <c r="E13" s="389">
        <v>7.3513733249097379</v>
      </c>
      <c r="F13" s="389">
        <v>9.5798498875133085</v>
      </c>
      <c r="G13" s="389">
        <v>5.6011500876130453</v>
      </c>
      <c r="H13" s="390"/>
      <c r="I13" s="11"/>
      <c r="P13" s="11"/>
    </row>
    <row r="14" spans="1:16">
      <c r="A14" s="135" t="s">
        <v>140</v>
      </c>
      <c r="B14" s="388">
        <v>3200</v>
      </c>
      <c r="C14" s="388">
        <v>1900</v>
      </c>
      <c r="D14" s="388">
        <v>1300</v>
      </c>
      <c r="E14" s="389">
        <v>7.2932446803710267</v>
      </c>
      <c r="F14" s="389">
        <v>9.6639427377953719</v>
      </c>
      <c r="G14" s="389">
        <v>5.4133123992702501</v>
      </c>
      <c r="H14" s="390"/>
      <c r="P14" s="11"/>
    </row>
    <row r="15" spans="1:16">
      <c r="A15" s="135" t="s">
        <v>151</v>
      </c>
      <c r="B15" s="388">
        <v>2600</v>
      </c>
      <c r="C15" s="388">
        <v>1550</v>
      </c>
      <c r="D15" s="388">
        <v>1100</v>
      </c>
      <c r="E15" s="389">
        <v>6.2900504337552743</v>
      </c>
      <c r="F15" s="389">
        <v>7.8250549030618153</v>
      </c>
      <c r="G15" s="389">
        <v>4.9026810258183966</v>
      </c>
      <c r="H15" s="390"/>
    </row>
    <row r="16" spans="1:16">
      <c r="A16" s="135" t="s">
        <v>139</v>
      </c>
      <c r="B16" s="388">
        <v>2500</v>
      </c>
      <c r="C16" s="388">
        <v>1800</v>
      </c>
      <c r="D16" s="388">
        <v>730</v>
      </c>
      <c r="E16" s="389">
        <v>5.7582559984117729</v>
      </c>
      <c r="F16" s="389">
        <v>9.5633594899278656</v>
      </c>
      <c r="G16" s="389">
        <v>2.9650861228555745</v>
      </c>
      <c r="H16" s="390"/>
      <c r="P16" s="11"/>
    </row>
    <row r="17" spans="1:16">
      <c r="A17" s="135" t="s">
        <v>153</v>
      </c>
      <c r="B17" s="388">
        <v>2500</v>
      </c>
      <c r="C17" s="388">
        <v>1950</v>
      </c>
      <c r="D17" s="388">
        <v>550</v>
      </c>
      <c r="E17" s="389">
        <v>5.8095258140788744</v>
      </c>
      <c r="F17" s="389">
        <v>9.7307823473960866</v>
      </c>
      <c r="G17" s="389">
        <v>2.3843026884486003</v>
      </c>
      <c r="H17" s="390"/>
      <c r="P17" s="11"/>
    </row>
    <row r="18" spans="1:16">
      <c r="A18" s="135" t="s">
        <v>144</v>
      </c>
      <c r="B18" s="388">
        <v>2200</v>
      </c>
      <c r="C18" s="388">
        <v>1600</v>
      </c>
      <c r="D18" s="388">
        <v>620</v>
      </c>
      <c r="E18" s="389">
        <v>5.2296583464261692</v>
      </c>
      <c r="F18" s="389">
        <v>8.2200804560140721</v>
      </c>
      <c r="G18" s="389">
        <v>2.6466518043279712</v>
      </c>
      <c r="H18" s="390"/>
      <c r="P18" s="11"/>
    </row>
    <row r="19" spans="1:16">
      <c r="A19" s="135" t="s">
        <v>150</v>
      </c>
      <c r="B19" s="388">
        <v>2100</v>
      </c>
      <c r="C19" s="388">
        <v>1300</v>
      </c>
      <c r="D19" s="388">
        <v>770</v>
      </c>
      <c r="E19" s="389">
        <v>4.7727112224943085</v>
      </c>
      <c r="F19" s="389">
        <v>6.5473880225939451</v>
      </c>
      <c r="G19" s="389">
        <v>3.261246676605241</v>
      </c>
      <c r="H19" s="390"/>
      <c r="P19" s="11"/>
    </row>
    <row r="20" spans="1:16" s="34" customFormat="1">
      <c r="A20" s="135" t="s">
        <v>152</v>
      </c>
      <c r="B20" s="388">
        <v>2000</v>
      </c>
      <c r="C20" s="391" t="s">
        <v>137</v>
      </c>
      <c r="D20" s="388">
        <v>2000</v>
      </c>
      <c r="E20" s="391" t="s">
        <v>137</v>
      </c>
      <c r="F20" s="391" t="s">
        <v>137</v>
      </c>
      <c r="G20" s="389">
        <v>8.739003815826246</v>
      </c>
      <c r="H20" s="390"/>
      <c r="I20" s="341"/>
      <c r="J20" s="24"/>
      <c r="K20" s="24"/>
      <c r="L20" s="24"/>
      <c r="M20" s="24"/>
      <c r="N20" s="24"/>
      <c r="O20" s="24"/>
      <c r="P20" s="11"/>
    </row>
    <row r="21" spans="1:16">
      <c r="A21" s="135" t="s">
        <v>142</v>
      </c>
      <c r="B21" s="388">
        <v>1950</v>
      </c>
      <c r="C21" s="388">
        <v>1300</v>
      </c>
      <c r="D21" s="388">
        <v>670</v>
      </c>
      <c r="E21" s="392">
        <v>4.5644314230716532</v>
      </c>
      <c r="F21" s="392">
        <v>6.6821874608350269</v>
      </c>
      <c r="G21" s="389">
        <v>2.7919034946344925</v>
      </c>
      <c r="H21" s="390"/>
      <c r="P21" s="11"/>
    </row>
    <row r="22" spans="1:16">
      <c r="A22" s="135" t="s">
        <v>149</v>
      </c>
      <c r="B22" s="388">
        <v>1750</v>
      </c>
      <c r="C22" s="388">
        <v>1050</v>
      </c>
      <c r="D22" s="388">
        <v>720</v>
      </c>
      <c r="E22" s="389">
        <v>4.002926543104345</v>
      </c>
      <c r="F22" s="389">
        <v>5.2432238786431142</v>
      </c>
      <c r="G22" s="389">
        <v>3.0085602599948094</v>
      </c>
      <c r="H22" s="390"/>
      <c r="P22" s="11"/>
    </row>
    <row r="23" spans="1:16">
      <c r="A23" s="135" t="s">
        <v>143</v>
      </c>
      <c r="B23" s="388">
        <v>1700</v>
      </c>
      <c r="C23" s="391" t="s">
        <v>137</v>
      </c>
      <c r="D23" s="388">
        <v>1700</v>
      </c>
      <c r="E23" s="391" t="s">
        <v>137</v>
      </c>
      <c r="F23" s="391" t="s">
        <v>137</v>
      </c>
      <c r="G23" s="389">
        <v>7.3282845325635959</v>
      </c>
      <c r="H23" s="390"/>
      <c r="P23" s="11"/>
    </row>
    <row r="24" spans="1:16" s="34" customFormat="1">
      <c r="A24" s="135" t="s">
        <v>141</v>
      </c>
      <c r="B24" s="388">
        <v>1250</v>
      </c>
      <c r="C24" s="388">
        <v>790</v>
      </c>
      <c r="D24" s="388">
        <v>440</v>
      </c>
      <c r="E24" s="392">
        <v>2.8717334305021911</v>
      </c>
      <c r="F24" s="392">
        <v>4.0821911458824154</v>
      </c>
      <c r="G24" s="389">
        <v>1.8954238578665628</v>
      </c>
      <c r="H24" s="390"/>
      <c r="I24" s="341"/>
      <c r="J24" s="24"/>
      <c r="K24" s="24"/>
      <c r="L24" s="24"/>
      <c r="M24" s="24"/>
      <c r="N24" s="24"/>
      <c r="O24" s="24"/>
      <c r="P24" s="11"/>
    </row>
    <row r="25" spans="1:16" s="34" customFormat="1">
      <c r="A25" s="30" t="s">
        <v>154</v>
      </c>
      <c r="B25" s="394">
        <v>690</v>
      </c>
      <c r="C25" s="394">
        <v>380</v>
      </c>
      <c r="D25" s="391">
        <v>310</v>
      </c>
      <c r="E25" s="392">
        <v>1.6380421240503018</v>
      </c>
      <c r="F25" s="395">
        <v>1.9240434995570017</v>
      </c>
      <c r="G25" s="392">
        <v>1.4012371918574811</v>
      </c>
      <c r="H25" s="390"/>
      <c r="I25" s="341"/>
      <c r="J25" s="24"/>
      <c r="K25" s="24"/>
      <c r="L25" s="24"/>
      <c r="M25" s="24"/>
      <c r="N25" s="24"/>
      <c r="O25" s="24"/>
      <c r="P25" s="11"/>
    </row>
    <row r="26" spans="1:16" s="34" customFormat="1">
      <c r="A26" s="135" t="s">
        <v>155</v>
      </c>
      <c r="B26" s="388">
        <v>430</v>
      </c>
      <c r="C26" s="391" t="s">
        <v>137</v>
      </c>
      <c r="D26" s="388">
        <v>430</v>
      </c>
      <c r="E26" s="391" t="s">
        <v>137</v>
      </c>
      <c r="F26" s="391" t="s">
        <v>137</v>
      </c>
      <c r="G26" s="389">
        <v>1.9941231369329016</v>
      </c>
      <c r="H26" s="390"/>
      <c r="I26" s="341"/>
      <c r="J26" s="24"/>
      <c r="K26" s="24"/>
      <c r="L26" s="24"/>
      <c r="M26" s="24"/>
      <c r="N26" s="24"/>
      <c r="O26" s="24"/>
      <c r="P26" s="11"/>
    </row>
    <row r="27" spans="1:16">
      <c r="A27" s="135" t="s">
        <v>146</v>
      </c>
      <c r="B27" s="388">
        <v>290</v>
      </c>
      <c r="C27" s="388">
        <v>140</v>
      </c>
      <c r="D27" s="388">
        <v>150</v>
      </c>
      <c r="E27" s="389">
        <v>0.67167602170379415</v>
      </c>
      <c r="F27" s="389">
        <v>0.69816730275215422</v>
      </c>
      <c r="G27" s="389">
        <v>0.63494383479269256</v>
      </c>
      <c r="H27" s="390"/>
      <c r="P27" s="11"/>
    </row>
    <row r="28" spans="1:16">
      <c r="A28" s="135" t="s">
        <v>157</v>
      </c>
      <c r="B28" s="388">
        <v>120</v>
      </c>
      <c r="C28" s="388">
        <v>75</v>
      </c>
      <c r="D28" s="388">
        <v>45</v>
      </c>
      <c r="E28" s="389">
        <v>0.28208680279806231</v>
      </c>
      <c r="F28" s="389">
        <v>0.37515595955776737</v>
      </c>
      <c r="G28" s="389">
        <v>0.19939650729419908</v>
      </c>
      <c r="H28" s="390"/>
      <c r="P28" s="11"/>
    </row>
    <row r="29" spans="1:16" s="34" customFormat="1">
      <c r="A29" s="135" t="s">
        <v>156</v>
      </c>
      <c r="B29" s="396">
        <v>35</v>
      </c>
      <c r="C29" s="396">
        <v>35</v>
      </c>
      <c r="D29" s="391" t="s">
        <v>137</v>
      </c>
      <c r="E29" s="391" t="s">
        <v>137</v>
      </c>
      <c r="F29" s="397">
        <v>0.18523284268543344</v>
      </c>
      <c r="G29" s="391" t="s">
        <v>137</v>
      </c>
      <c r="H29" s="390"/>
      <c r="I29" s="341"/>
      <c r="J29" s="24"/>
      <c r="K29" s="24"/>
      <c r="L29" s="24"/>
      <c r="M29" s="24"/>
      <c r="N29" s="24"/>
      <c r="O29" s="24"/>
      <c r="P29" s="11"/>
    </row>
    <row r="30" spans="1:16">
      <c r="A30" s="135" t="s">
        <v>170</v>
      </c>
      <c r="B30" s="966">
        <v>9900</v>
      </c>
      <c r="C30" s="966">
        <v>5200</v>
      </c>
      <c r="D30" s="398">
        <v>4700</v>
      </c>
      <c r="E30" s="967">
        <v>22.773918715854446</v>
      </c>
      <c r="F30" s="967">
        <v>26.767188710312887</v>
      </c>
      <c r="G30" s="399">
        <v>19.581571219018478</v>
      </c>
      <c r="P30" s="11"/>
    </row>
    <row r="31" spans="1:16">
      <c r="A31" s="1057" t="s">
        <v>158</v>
      </c>
      <c r="B31" s="1057"/>
      <c r="C31" s="1057"/>
      <c r="D31" s="1057"/>
      <c r="E31" s="1057"/>
      <c r="F31" s="1057"/>
      <c r="G31" s="1057"/>
    </row>
    <row r="32" spans="1:16" ht="27.75" customHeight="1">
      <c r="A32" s="990" t="s">
        <v>637</v>
      </c>
      <c r="B32" s="990"/>
      <c r="C32" s="990"/>
      <c r="D32" s="990"/>
      <c r="E32" s="990"/>
      <c r="F32" s="990"/>
      <c r="G32" s="990"/>
    </row>
    <row r="33" spans="1:7" ht="30" customHeight="1">
      <c r="A33" s="990" t="s">
        <v>638</v>
      </c>
      <c r="B33" s="990"/>
      <c r="C33" s="990"/>
      <c r="D33" s="990"/>
      <c r="E33" s="990"/>
      <c r="F33" s="990"/>
      <c r="G33" s="990"/>
    </row>
    <row r="34" spans="1:7" ht="28.35" customHeight="1">
      <c r="A34" s="995" t="s">
        <v>639</v>
      </c>
      <c r="B34" s="995"/>
      <c r="C34" s="995"/>
      <c r="D34" s="995"/>
      <c r="E34" s="995"/>
      <c r="F34" s="995"/>
      <c r="G34" s="995"/>
    </row>
    <row r="35" spans="1:7">
      <c r="A35" s="991" t="s">
        <v>162</v>
      </c>
      <c r="B35" s="991"/>
      <c r="C35" s="991"/>
      <c r="D35" s="991"/>
      <c r="E35" s="991"/>
      <c r="F35" s="991"/>
      <c r="G35" s="991"/>
    </row>
    <row r="36" spans="1:7">
      <c r="A36" s="991" t="s">
        <v>625</v>
      </c>
      <c r="B36" s="991"/>
      <c r="C36" s="991"/>
      <c r="D36" s="991"/>
      <c r="E36" s="991"/>
      <c r="F36" s="991"/>
      <c r="G36" s="991"/>
    </row>
    <row r="39" spans="1:7">
      <c r="A39" s="581" t="s">
        <v>126</v>
      </c>
    </row>
  </sheetData>
  <mergeCells count="9">
    <mergeCell ref="A34:G34"/>
    <mergeCell ref="A35:G35"/>
    <mergeCell ref="A36:G36"/>
    <mergeCell ref="A4:A5"/>
    <mergeCell ref="B4:D4"/>
    <mergeCell ref="E4:G4"/>
    <mergeCell ref="A31:G31"/>
    <mergeCell ref="A32:G32"/>
    <mergeCell ref="A33:G33"/>
  </mergeCells>
  <hyperlinks>
    <hyperlink ref="A39" location="'Table of Contents'!A1" display="Return to Table of Contents" xr:uid="{E6D9AADD-A2CE-48DC-B6A2-777355A90F8B}"/>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872E0-DD98-4F2E-B487-DDFB76C506DA}">
  <sheetPr>
    <tabColor theme="4"/>
  </sheetPr>
  <dimension ref="A1:G35"/>
  <sheetViews>
    <sheetView topLeftCell="A24" workbookViewId="0">
      <selection activeCell="B2" sqref="B2"/>
    </sheetView>
  </sheetViews>
  <sheetFormatPr defaultColWidth="9.44140625" defaultRowHeight="14.4"/>
  <cols>
    <col min="1" max="1" width="28.5546875" style="24" bestFit="1" customWidth="1"/>
    <col min="2" max="2" width="8.5546875" style="24" bestFit="1" customWidth="1"/>
    <col min="3" max="3" width="8.5546875" style="24" customWidth="1"/>
    <col min="4" max="4" width="27.44140625" style="24" customWidth="1"/>
    <col min="5" max="16384" width="9.44140625" style="24"/>
  </cols>
  <sheetData>
    <row r="1" spans="1:7" s="15" customFormat="1" ht="15.6">
      <c r="A1" s="14"/>
    </row>
    <row r="2" spans="1:7" s="15" customFormat="1" ht="15.6">
      <c r="A2" s="15" t="s">
        <v>640</v>
      </c>
    </row>
    <row r="3" spans="1:7" ht="15" customHeight="1"/>
    <row r="4" spans="1:7">
      <c r="A4" s="373" t="s">
        <v>641</v>
      </c>
      <c r="B4" s="373" t="s">
        <v>177</v>
      </c>
      <c r="C4" s="27"/>
      <c r="D4" s="373" t="s">
        <v>642</v>
      </c>
      <c r="E4" s="373" t="s">
        <v>177</v>
      </c>
      <c r="G4" s="400"/>
    </row>
    <row r="5" spans="1:7">
      <c r="A5" s="44" t="s">
        <v>134</v>
      </c>
      <c r="B5" s="323">
        <v>21.627408993576015</v>
      </c>
      <c r="C5" s="401"/>
      <c r="D5" s="44" t="s">
        <v>134</v>
      </c>
      <c r="E5" s="323">
        <v>22.850122850122851</v>
      </c>
      <c r="F5" s="43"/>
      <c r="G5" s="34"/>
    </row>
    <row r="6" spans="1:7">
      <c r="A6" s="44" t="s">
        <v>136</v>
      </c>
      <c r="B6" s="323">
        <v>11.134903640256958</v>
      </c>
      <c r="C6" s="401"/>
      <c r="D6" s="44" t="s">
        <v>135</v>
      </c>
      <c r="E6" s="323">
        <v>13.267813267813267</v>
      </c>
      <c r="F6" s="43"/>
      <c r="G6" s="402"/>
    </row>
    <row r="7" spans="1:7">
      <c r="A7" s="44" t="s">
        <v>138</v>
      </c>
      <c r="B7" s="323">
        <v>10.492505353319057</v>
      </c>
      <c r="C7" s="401"/>
      <c r="D7" s="44" t="s">
        <v>138</v>
      </c>
      <c r="E7" s="323">
        <v>10.319410319410318</v>
      </c>
      <c r="F7" s="43"/>
    </row>
    <row r="8" spans="1:7">
      <c r="A8" s="44" t="s">
        <v>145</v>
      </c>
      <c r="B8" s="323">
        <v>7.0663811563169174</v>
      </c>
      <c r="C8" s="401"/>
      <c r="D8" s="44" t="s">
        <v>145</v>
      </c>
      <c r="E8" s="323">
        <v>7.3710073710073711</v>
      </c>
    </row>
    <row r="9" spans="1:7">
      <c r="A9" s="44" t="s">
        <v>643</v>
      </c>
      <c r="B9" s="323">
        <v>4.925053533190578</v>
      </c>
      <c r="C9" s="401"/>
      <c r="D9" s="44" t="s">
        <v>152</v>
      </c>
      <c r="E9" s="323">
        <v>4.9140049140049138</v>
      </c>
    </row>
    <row r="10" spans="1:7">
      <c r="A10" s="44" t="s">
        <v>153</v>
      </c>
      <c r="B10" s="323">
        <v>4.1755888650963602</v>
      </c>
      <c r="C10" s="401"/>
      <c r="D10" s="44" t="s">
        <v>143</v>
      </c>
      <c r="E10" s="323">
        <v>4.176904176904177</v>
      </c>
    </row>
    <row r="11" spans="1:7">
      <c r="A11" s="44" t="s">
        <v>140</v>
      </c>
      <c r="B11" s="323">
        <v>4.0685224839400433</v>
      </c>
      <c r="C11" s="401"/>
      <c r="D11" s="44" t="s">
        <v>643</v>
      </c>
      <c r="E11" s="323">
        <v>3.3169533169533167</v>
      </c>
    </row>
    <row r="12" spans="1:7">
      <c r="A12" s="44" t="s">
        <v>147</v>
      </c>
      <c r="B12" s="323">
        <v>3.9614561027837261</v>
      </c>
      <c r="C12" s="401"/>
      <c r="D12" s="44" t="s">
        <v>147</v>
      </c>
      <c r="E12" s="323">
        <v>3.3169533169533167</v>
      </c>
    </row>
    <row r="13" spans="1:7">
      <c r="A13" s="44" t="s">
        <v>139</v>
      </c>
      <c r="B13" s="323">
        <v>3.8543897216274088</v>
      </c>
      <c r="C13" s="401"/>
      <c r="D13" s="44" t="s">
        <v>140</v>
      </c>
      <c r="E13" s="323">
        <v>3.1941031941031941</v>
      </c>
    </row>
    <row r="14" spans="1:7">
      <c r="A14" s="44" t="s">
        <v>144</v>
      </c>
      <c r="B14" s="323">
        <v>3.4261241970021414</v>
      </c>
      <c r="C14" s="401"/>
      <c r="D14" s="44" t="s">
        <v>151</v>
      </c>
      <c r="E14" s="323">
        <v>2.7027027027027026</v>
      </c>
    </row>
    <row r="15" spans="1:7">
      <c r="A15" s="44" t="s">
        <v>151</v>
      </c>
      <c r="B15" s="323">
        <v>3.3190578158458246</v>
      </c>
      <c r="C15" s="401"/>
      <c r="D15" s="44" t="s">
        <v>150</v>
      </c>
      <c r="E15" s="323">
        <v>1.8918918918918921</v>
      </c>
    </row>
    <row r="16" spans="1:7">
      <c r="A16" s="44" t="s">
        <v>142</v>
      </c>
      <c r="B16" s="323">
        <v>2.7837259100642395</v>
      </c>
      <c r="C16" s="401"/>
      <c r="D16" s="44" t="s">
        <v>139</v>
      </c>
      <c r="E16" s="323">
        <v>1.7936117936117935</v>
      </c>
    </row>
    <row r="17" spans="1:7">
      <c r="A17" s="44" t="s">
        <v>150</v>
      </c>
      <c r="B17" s="323">
        <v>2.7837259100642395</v>
      </c>
      <c r="C17" s="401"/>
      <c r="D17" s="44" t="s">
        <v>149</v>
      </c>
      <c r="E17" s="323">
        <v>1.7690417690417692</v>
      </c>
    </row>
    <row r="18" spans="1:7">
      <c r="A18" s="44" t="s">
        <v>149</v>
      </c>
      <c r="B18" s="323">
        <v>2.2483940042826553</v>
      </c>
      <c r="C18" s="401"/>
      <c r="D18" s="44" t="s">
        <v>142</v>
      </c>
      <c r="E18" s="323">
        <v>1.6461916461916464</v>
      </c>
    </row>
    <row r="19" spans="1:7">
      <c r="A19" s="44" t="s">
        <v>141</v>
      </c>
      <c r="B19" s="323">
        <v>1.6916488222698072</v>
      </c>
      <c r="C19" s="401"/>
      <c r="D19" s="44" t="s">
        <v>144</v>
      </c>
      <c r="E19" s="323">
        <v>1.5233415233415233</v>
      </c>
    </row>
    <row r="20" spans="1:7">
      <c r="A20" s="44" t="s">
        <v>154</v>
      </c>
      <c r="B20" s="323">
        <v>0.8137044967880086</v>
      </c>
      <c r="C20" s="401"/>
      <c r="D20" s="44" t="s">
        <v>153</v>
      </c>
      <c r="E20" s="323">
        <v>1.3513513513513513</v>
      </c>
    </row>
    <row r="21" spans="1:7">
      <c r="A21" s="44" t="s">
        <v>146</v>
      </c>
      <c r="B21" s="323">
        <v>0.29978586723768735</v>
      </c>
      <c r="C21" s="401"/>
      <c r="D21" s="44" t="s">
        <v>141</v>
      </c>
      <c r="E21" s="323">
        <v>1.0810810810810811</v>
      </c>
    </row>
    <row r="22" spans="1:7">
      <c r="A22" s="44" t="s">
        <v>157</v>
      </c>
      <c r="B22" s="323">
        <v>0.16059957173447537</v>
      </c>
      <c r="C22" s="401"/>
      <c r="D22" s="44" t="s">
        <v>155</v>
      </c>
      <c r="E22" s="323">
        <v>1.0565110565110565</v>
      </c>
    </row>
    <row r="23" spans="1:7">
      <c r="A23" s="44" t="s">
        <v>135</v>
      </c>
      <c r="B23" s="323">
        <v>0.11777301927194861</v>
      </c>
      <c r="C23" s="401"/>
      <c r="D23" s="44" t="s">
        <v>154</v>
      </c>
      <c r="E23" s="323">
        <v>0.76167076167076164</v>
      </c>
    </row>
    <row r="24" spans="1:7">
      <c r="A24" s="44" t="s">
        <v>156</v>
      </c>
      <c r="B24" s="323">
        <v>7.4946466809421838E-2</v>
      </c>
      <c r="C24" s="401"/>
      <c r="D24" s="44" t="s">
        <v>146</v>
      </c>
      <c r="E24" s="323">
        <v>0.36855036855036855</v>
      </c>
    </row>
    <row r="25" spans="1:7">
      <c r="A25" s="44" t="s">
        <v>170</v>
      </c>
      <c r="B25" s="323">
        <v>11.134903640256958</v>
      </c>
      <c r="C25" s="401"/>
      <c r="D25" s="44" t="s">
        <v>157</v>
      </c>
      <c r="E25" s="323">
        <v>0.11056511056511058</v>
      </c>
    </row>
    <row r="26" spans="1:7">
      <c r="C26" s="25"/>
      <c r="D26" s="44" t="s">
        <v>170</v>
      </c>
      <c r="E26" s="323">
        <v>11.547911547911548</v>
      </c>
    </row>
    <row r="27" spans="1:7">
      <c r="C27" s="25"/>
      <c r="D27" s="266"/>
      <c r="E27" s="325"/>
    </row>
    <row r="28" spans="1:7">
      <c r="A28" s="23" t="s">
        <v>179</v>
      </c>
      <c r="B28" s="23"/>
      <c r="C28" s="23"/>
      <c r="D28" s="23"/>
      <c r="E28" s="23"/>
    </row>
    <row r="29" spans="1:7" ht="42" customHeight="1">
      <c r="A29" s="1017" t="s">
        <v>644</v>
      </c>
      <c r="B29" s="1017"/>
      <c r="C29" s="1017"/>
      <c r="D29" s="1017"/>
      <c r="E29" s="1017"/>
      <c r="F29" s="118"/>
      <c r="G29" s="118"/>
    </row>
    <row r="30" spans="1:7">
      <c r="A30" s="375" t="s">
        <v>229</v>
      </c>
      <c r="B30" s="375"/>
      <c r="C30" s="375"/>
      <c r="D30" s="375"/>
      <c r="E30" s="375"/>
    </row>
    <row r="31" spans="1:7">
      <c r="A31" s="23" t="s">
        <v>162</v>
      </c>
      <c r="B31" s="23"/>
      <c r="C31" s="23"/>
      <c r="D31" s="23"/>
      <c r="E31" s="23"/>
    </row>
    <row r="32" spans="1:7">
      <c r="A32" s="23" t="s">
        <v>645</v>
      </c>
      <c r="B32" s="23"/>
      <c r="C32" s="23"/>
      <c r="D32" s="23"/>
      <c r="E32" s="23"/>
    </row>
    <row r="35" spans="1:1">
      <c r="A35" s="581" t="s">
        <v>126</v>
      </c>
    </row>
  </sheetData>
  <mergeCells count="1">
    <mergeCell ref="A29:E29"/>
  </mergeCells>
  <hyperlinks>
    <hyperlink ref="A35" location="'Table of Contents'!A1" display="Return to Table of Contents" xr:uid="{CD4DFE16-2F9E-423B-AE3C-18A27F82485C}"/>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0412E-02DC-4176-AF81-0C891868A8D4}">
  <sheetPr>
    <tabColor theme="4"/>
  </sheetPr>
  <dimension ref="A1:Z26"/>
  <sheetViews>
    <sheetView zoomScaleNormal="100" workbookViewId="0">
      <selection activeCell="R1" sqref="R1"/>
    </sheetView>
  </sheetViews>
  <sheetFormatPr defaultColWidth="9.44140625" defaultRowHeight="15"/>
  <cols>
    <col min="1" max="1" width="8.44140625" style="16" customWidth="1"/>
    <col min="2" max="2" width="8.5546875" style="16" bestFit="1" customWidth="1"/>
    <col min="3" max="3" width="8.5546875" style="16" customWidth="1"/>
    <col min="4" max="4" width="9.5546875" style="16" customWidth="1"/>
    <col min="5" max="5" width="8.5546875" style="16" bestFit="1" customWidth="1"/>
    <col min="6" max="6" width="8.5546875" style="16" customWidth="1"/>
    <col min="7" max="7" width="9.5546875" style="16" customWidth="1"/>
    <col min="8" max="8" width="9.44140625" style="16"/>
    <col min="9" max="9" width="8.5546875" style="16" customWidth="1"/>
    <col min="10" max="10" width="9.5546875" style="16" customWidth="1"/>
    <col min="11" max="11" width="11.44140625" style="16" customWidth="1"/>
    <col min="12" max="12" width="8.5546875" style="16" customWidth="1"/>
    <col min="13" max="13" width="9.5546875" style="16" customWidth="1"/>
    <col min="14" max="14" width="11.5546875" style="16" customWidth="1"/>
    <col min="15" max="15" width="12.44140625" style="16" customWidth="1"/>
    <col min="16" max="17" width="9.44140625" style="407"/>
    <col min="18" max="18" width="21.44140625" style="408" customWidth="1"/>
    <col min="19" max="19" width="14.5546875" style="408" bestFit="1" customWidth="1"/>
    <col min="20" max="20" width="9.44140625" style="408" bestFit="1"/>
    <col min="21" max="21" width="13.5546875" style="408" customWidth="1"/>
    <col min="22" max="23" width="9.44140625" style="408"/>
    <col min="24" max="26" width="9.44140625" style="407"/>
    <col min="27" max="16384" width="9.44140625" style="16"/>
  </cols>
  <sheetData>
    <row r="1" spans="1:26">
      <c r="A1" s="290"/>
    </row>
    <row r="2" spans="1:26" s="15" customFormat="1" ht="15.6">
      <c r="A2" s="15" t="s">
        <v>646</v>
      </c>
      <c r="P2" s="408"/>
      <c r="Q2" s="408"/>
      <c r="R2" s="408"/>
      <c r="S2" s="408"/>
      <c r="T2" s="408"/>
      <c r="U2" s="408"/>
      <c r="V2" s="408"/>
      <c r="W2" s="408"/>
      <c r="X2" s="408"/>
      <c r="Y2" s="408"/>
      <c r="Z2" s="408"/>
    </row>
    <row r="3" spans="1:26" s="15" customFormat="1" ht="17.100000000000001" customHeight="1">
      <c r="A3" s="409"/>
      <c r="P3" s="408"/>
      <c r="Q3" s="408"/>
      <c r="R3" s="408"/>
      <c r="S3" s="408"/>
      <c r="T3" s="408"/>
      <c r="U3" s="408"/>
      <c r="V3" s="408"/>
      <c r="W3" s="408"/>
    </row>
    <row r="4" spans="1:26">
      <c r="A4" s="278" t="s">
        <v>182</v>
      </c>
      <c r="B4" s="1058" t="s">
        <v>607</v>
      </c>
      <c r="C4" s="1058"/>
      <c r="D4" s="1058"/>
      <c r="E4" s="1058" t="s">
        <v>134</v>
      </c>
      <c r="F4" s="1058"/>
      <c r="G4" s="1058"/>
      <c r="H4" s="1058" t="s">
        <v>138</v>
      </c>
      <c r="I4" s="1058"/>
      <c r="J4" s="1058"/>
      <c r="K4" s="1058" t="s">
        <v>145</v>
      </c>
      <c r="L4" s="1058"/>
      <c r="M4" s="1058"/>
      <c r="N4" s="278" t="s">
        <v>135</v>
      </c>
      <c r="O4" s="278" t="s">
        <v>136</v>
      </c>
      <c r="X4" s="16"/>
      <c r="Y4" s="16"/>
      <c r="Z4" s="16"/>
    </row>
    <row r="5" spans="1:26" ht="27.6">
      <c r="A5" s="278" t="s">
        <v>211</v>
      </c>
      <c r="B5" s="278" t="s">
        <v>647</v>
      </c>
      <c r="C5" s="278" t="s">
        <v>120</v>
      </c>
      <c r="D5" s="278" t="s">
        <v>121</v>
      </c>
      <c r="E5" s="278" t="s">
        <v>647</v>
      </c>
      <c r="F5" s="278" t="s">
        <v>120</v>
      </c>
      <c r="G5" s="278" t="s">
        <v>121</v>
      </c>
      <c r="H5" s="278" t="s">
        <v>647</v>
      </c>
      <c r="I5" s="278" t="s">
        <v>120</v>
      </c>
      <c r="J5" s="278" t="s">
        <v>121</v>
      </c>
      <c r="K5" s="278" t="s">
        <v>647</v>
      </c>
      <c r="L5" s="278" t="s">
        <v>120</v>
      </c>
      <c r="M5" s="278" t="s">
        <v>121</v>
      </c>
      <c r="N5" s="278" t="s">
        <v>121</v>
      </c>
      <c r="O5" s="278" t="s">
        <v>120</v>
      </c>
      <c r="X5" s="16"/>
      <c r="Y5" s="16"/>
      <c r="Z5" s="16"/>
    </row>
    <row r="6" spans="1:26">
      <c r="A6" s="410" t="s">
        <v>214</v>
      </c>
      <c r="B6" s="411">
        <v>87400</v>
      </c>
      <c r="C6" s="411">
        <v>46700</v>
      </c>
      <c r="D6" s="411">
        <v>40700</v>
      </c>
      <c r="E6" s="411">
        <v>19400</v>
      </c>
      <c r="F6" s="411">
        <v>10100</v>
      </c>
      <c r="G6" s="411">
        <v>9300</v>
      </c>
      <c r="H6" s="411">
        <v>9100</v>
      </c>
      <c r="I6" s="411">
        <v>4900</v>
      </c>
      <c r="J6" s="411">
        <v>4200</v>
      </c>
      <c r="K6" s="411">
        <v>6300</v>
      </c>
      <c r="L6" s="411">
        <v>3300</v>
      </c>
      <c r="M6" s="411">
        <v>3000</v>
      </c>
      <c r="N6" s="411">
        <v>5400</v>
      </c>
      <c r="O6" s="411">
        <v>5200</v>
      </c>
      <c r="P6" s="61"/>
      <c r="X6" s="16"/>
      <c r="Y6" s="16"/>
      <c r="Z6" s="16"/>
    </row>
    <row r="7" spans="1:26">
      <c r="A7" s="292" t="s">
        <v>215</v>
      </c>
      <c r="B7" s="328">
        <v>100</v>
      </c>
      <c r="C7" s="328">
        <v>60</v>
      </c>
      <c r="D7" s="328">
        <v>45</v>
      </c>
      <c r="E7" s="326" t="s">
        <v>137</v>
      </c>
      <c r="F7" s="326" t="s">
        <v>137</v>
      </c>
      <c r="G7" s="326" t="s">
        <v>137</v>
      </c>
      <c r="H7" s="326" t="s">
        <v>137</v>
      </c>
      <c r="I7" s="326" t="s">
        <v>137</v>
      </c>
      <c r="J7" s="326" t="s">
        <v>137</v>
      </c>
      <c r="K7" s="326" t="s">
        <v>137</v>
      </c>
      <c r="L7" s="326" t="s">
        <v>137</v>
      </c>
      <c r="M7" s="326" t="s">
        <v>137</v>
      </c>
      <c r="N7" s="326" t="s">
        <v>137</v>
      </c>
      <c r="O7" s="326" t="s">
        <v>137</v>
      </c>
      <c r="X7" s="16"/>
      <c r="Y7" s="16"/>
      <c r="Z7" s="16"/>
    </row>
    <row r="8" spans="1:26">
      <c r="A8" s="292" t="s">
        <v>216</v>
      </c>
      <c r="B8" s="328">
        <v>230</v>
      </c>
      <c r="C8" s="328">
        <v>140</v>
      </c>
      <c r="D8" s="328">
        <v>95</v>
      </c>
      <c r="E8" s="413">
        <v>5</v>
      </c>
      <c r="F8" s="326" t="s">
        <v>137</v>
      </c>
      <c r="G8" s="326" t="s">
        <v>137</v>
      </c>
      <c r="H8" s="328">
        <v>10</v>
      </c>
      <c r="I8" s="328">
        <v>5</v>
      </c>
      <c r="J8" s="326">
        <v>5</v>
      </c>
      <c r="K8" s="326" t="s">
        <v>137</v>
      </c>
      <c r="L8" s="326" t="s">
        <v>137</v>
      </c>
      <c r="M8" s="326" t="s">
        <v>137</v>
      </c>
      <c r="N8" s="328">
        <v>5</v>
      </c>
      <c r="O8" s="326" t="s">
        <v>137</v>
      </c>
      <c r="X8" s="16"/>
      <c r="Y8" s="16"/>
      <c r="Z8" s="16"/>
    </row>
    <row r="9" spans="1:26">
      <c r="A9" s="292" t="s">
        <v>217</v>
      </c>
      <c r="B9" s="328">
        <v>650</v>
      </c>
      <c r="C9" s="328">
        <v>280</v>
      </c>
      <c r="D9" s="328">
        <v>370</v>
      </c>
      <c r="E9" s="328">
        <v>25</v>
      </c>
      <c r="F9" s="328">
        <v>15</v>
      </c>
      <c r="G9" s="328">
        <v>10</v>
      </c>
      <c r="H9" s="328">
        <v>85</v>
      </c>
      <c r="I9" s="328">
        <v>45</v>
      </c>
      <c r="J9" s="328">
        <v>40</v>
      </c>
      <c r="K9" s="328">
        <v>20</v>
      </c>
      <c r="L9" s="328">
        <v>10</v>
      </c>
      <c r="M9" s="328">
        <v>5</v>
      </c>
      <c r="N9" s="328">
        <v>120</v>
      </c>
      <c r="O9" s="326" t="s">
        <v>137</v>
      </c>
      <c r="X9" s="16"/>
      <c r="Y9" s="16"/>
      <c r="Z9" s="16"/>
    </row>
    <row r="10" spans="1:26">
      <c r="A10" s="292" t="s">
        <v>218</v>
      </c>
      <c r="B10" s="328">
        <v>2000</v>
      </c>
      <c r="C10" s="328">
        <v>880</v>
      </c>
      <c r="D10" s="328">
        <v>1100</v>
      </c>
      <c r="E10" s="328">
        <v>180</v>
      </c>
      <c r="F10" s="328">
        <v>90</v>
      </c>
      <c r="G10" s="328">
        <v>95</v>
      </c>
      <c r="H10" s="328">
        <v>290</v>
      </c>
      <c r="I10" s="328">
        <v>170</v>
      </c>
      <c r="J10" s="328">
        <v>130</v>
      </c>
      <c r="K10" s="328">
        <v>110</v>
      </c>
      <c r="L10" s="328">
        <v>65</v>
      </c>
      <c r="M10" s="328">
        <v>45</v>
      </c>
      <c r="N10" s="328">
        <v>320</v>
      </c>
      <c r="O10" s="328">
        <v>5</v>
      </c>
      <c r="X10" s="16"/>
      <c r="Y10" s="16"/>
      <c r="Z10" s="16"/>
    </row>
    <row r="11" spans="1:26">
      <c r="A11" s="292" t="s">
        <v>219</v>
      </c>
      <c r="B11" s="328">
        <v>6000</v>
      </c>
      <c r="C11" s="328">
        <v>3000</v>
      </c>
      <c r="D11" s="328">
        <v>3000</v>
      </c>
      <c r="E11" s="328">
        <v>930</v>
      </c>
      <c r="F11" s="328">
        <v>490</v>
      </c>
      <c r="G11" s="328">
        <v>440</v>
      </c>
      <c r="H11" s="328">
        <v>740</v>
      </c>
      <c r="I11" s="328">
        <v>430</v>
      </c>
      <c r="J11" s="328">
        <v>310</v>
      </c>
      <c r="K11" s="328">
        <v>490</v>
      </c>
      <c r="L11" s="328">
        <v>280</v>
      </c>
      <c r="M11" s="328">
        <v>200</v>
      </c>
      <c r="N11" s="328">
        <v>640</v>
      </c>
      <c r="O11" s="328">
        <v>90</v>
      </c>
      <c r="X11" s="414"/>
      <c r="Y11" s="415"/>
    </row>
    <row r="12" spans="1:26">
      <c r="A12" s="292" t="s">
        <v>220</v>
      </c>
      <c r="B12" s="328">
        <v>18100</v>
      </c>
      <c r="C12" s="328">
        <v>9800</v>
      </c>
      <c r="D12" s="328">
        <v>8300</v>
      </c>
      <c r="E12" s="328">
        <v>4700</v>
      </c>
      <c r="F12" s="328">
        <v>2400</v>
      </c>
      <c r="G12" s="328">
        <v>2200</v>
      </c>
      <c r="H12" s="328">
        <v>1700</v>
      </c>
      <c r="I12" s="328">
        <v>1000</v>
      </c>
      <c r="J12" s="328">
        <v>680</v>
      </c>
      <c r="K12" s="328">
        <v>1500</v>
      </c>
      <c r="L12" s="328">
        <v>850</v>
      </c>
      <c r="M12" s="328">
        <v>640</v>
      </c>
      <c r="N12" s="328">
        <v>1100</v>
      </c>
      <c r="O12" s="328">
        <v>640</v>
      </c>
      <c r="X12" s="67"/>
      <c r="Y12" s="59"/>
    </row>
    <row r="13" spans="1:26">
      <c r="A13" s="292" t="s">
        <v>221</v>
      </c>
      <c r="B13" s="328">
        <v>28200</v>
      </c>
      <c r="C13" s="328">
        <v>15600</v>
      </c>
      <c r="D13" s="328">
        <v>12600</v>
      </c>
      <c r="E13" s="328">
        <v>7400</v>
      </c>
      <c r="F13" s="328">
        <v>3900</v>
      </c>
      <c r="G13" s="328">
        <v>3500</v>
      </c>
      <c r="H13" s="328">
        <v>2500</v>
      </c>
      <c r="I13" s="328">
        <v>1500</v>
      </c>
      <c r="J13" s="328">
        <v>1050</v>
      </c>
      <c r="K13" s="328">
        <v>2200</v>
      </c>
      <c r="L13" s="328">
        <v>1150</v>
      </c>
      <c r="M13" s="328">
        <v>1050</v>
      </c>
      <c r="N13" s="328">
        <v>1350</v>
      </c>
      <c r="O13" s="328">
        <v>1500</v>
      </c>
      <c r="P13" s="412"/>
      <c r="X13" s="67"/>
      <c r="Y13" s="68"/>
    </row>
    <row r="14" spans="1:26" s="86" customFormat="1">
      <c r="A14" s="416" t="s">
        <v>222</v>
      </c>
      <c r="B14" s="329">
        <v>23600</v>
      </c>
      <c r="C14" s="329">
        <v>12800</v>
      </c>
      <c r="D14" s="329">
        <v>10800</v>
      </c>
      <c r="E14" s="329">
        <v>4900</v>
      </c>
      <c r="F14" s="329">
        <v>2600</v>
      </c>
      <c r="G14" s="329">
        <v>2400</v>
      </c>
      <c r="H14" s="329">
        <v>2500</v>
      </c>
      <c r="I14" s="329">
        <v>1300</v>
      </c>
      <c r="J14" s="329">
        <v>1250</v>
      </c>
      <c r="K14" s="329">
        <v>1600</v>
      </c>
      <c r="L14" s="329">
        <v>800</v>
      </c>
      <c r="M14" s="329">
        <v>820</v>
      </c>
      <c r="N14" s="329">
        <v>1250</v>
      </c>
      <c r="O14" s="329">
        <v>2000</v>
      </c>
      <c r="P14" s="412"/>
      <c r="Q14" s="407"/>
      <c r="R14" s="408"/>
      <c r="S14" s="408"/>
      <c r="T14" s="408"/>
      <c r="U14" s="408"/>
      <c r="V14" s="408"/>
      <c r="W14" s="408"/>
      <c r="X14" s="67"/>
      <c r="Y14" s="59"/>
      <c r="Z14" s="407"/>
    </row>
    <row r="15" spans="1:26" ht="16.2" thickBot="1">
      <c r="A15" s="417" t="s">
        <v>204</v>
      </c>
      <c r="B15" s="418">
        <v>8600</v>
      </c>
      <c r="C15" s="418">
        <v>4100</v>
      </c>
      <c r="D15" s="418">
        <v>4500</v>
      </c>
      <c r="E15" s="418">
        <v>1250</v>
      </c>
      <c r="F15" s="418">
        <v>580</v>
      </c>
      <c r="G15" s="418">
        <v>660</v>
      </c>
      <c r="H15" s="418">
        <v>1200</v>
      </c>
      <c r="I15" s="418">
        <v>480</v>
      </c>
      <c r="J15" s="418">
        <v>720</v>
      </c>
      <c r="K15" s="418">
        <v>450</v>
      </c>
      <c r="L15" s="418">
        <v>170</v>
      </c>
      <c r="M15" s="418">
        <v>280</v>
      </c>
      <c r="N15" s="418">
        <v>630</v>
      </c>
      <c r="O15" s="418">
        <v>950</v>
      </c>
      <c r="P15" s="412"/>
      <c r="Q15" s="11"/>
      <c r="X15" s="67"/>
      <c r="Y15" s="59"/>
    </row>
    <row r="16" spans="1:26" ht="15.6">
      <c r="A16" s="327" t="s">
        <v>223</v>
      </c>
      <c r="B16" s="326">
        <v>150</v>
      </c>
      <c r="C16" s="326">
        <v>85</v>
      </c>
      <c r="D16" s="326">
        <v>65</v>
      </c>
      <c r="E16" s="326" t="s">
        <v>137</v>
      </c>
      <c r="F16" s="326" t="s">
        <v>137</v>
      </c>
      <c r="G16" s="326" t="s">
        <v>137</v>
      </c>
      <c r="H16" s="326" t="s">
        <v>137</v>
      </c>
      <c r="I16" s="326" t="s">
        <v>137</v>
      </c>
      <c r="J16" s="326" t="s">
        <v>137</v>
      </c>
      <c r="K16" s="326" t="s">
        <v>137</v>
      </c>
      <c r="L16" s="326" t="s">
        <v>137</v>
      </c>
      <c r="M16" s="326" t="s">
        <v>137</v>
      </c>
      <c r="N16" s="326" t="s">
        <v>137</v>
      </c>
      <c r="O16" s="326" t="s">
        <v>137</v>
      </c>
      <c r="P16" s="25"/>
      <c r="Q16" s="11"/>
      <c r="X16" s="59"/>
      <c r="Y16" s="59"/>
    </row>
    <row r="17" spans="1:25">
      <c r="A17" s="327" t="s">
        <v>224</v>
      </c>
      <c r="B17" s="326">
        <v>37300</v>
      </c>
      <c r="C17" s="326">
        <v>20100</v>
      </c>
      <c r="D17" s="326">
        <v>17200</v>
      </c>
      <c r="E17" s="326">
        <v>9200</v>
      </c>
      <c r="F17" s="326">
        <v>4800</v>
      </c>
      <c r="G17" s="326">
        <v>4400</v>
      </c>
      <c r="H17" s="326">
        <v>3600</v>
      </c>
      <c r="I17" s="326">
        <v>2100</v>
      </c>
      <c r="J17" s="326">
        <v>1450</v>
      </c>
      <c r="K17" s="326">
        <v>3000</v>
      </c>
      <c r="L17" s="326">
        <v>1650</v>
      </c>
      <c r="M17" s="326">
        <v>1350</v>
      </c>
      <c r="N17" s="326">
        <v>2400</v>
      </c>
      <c r="O17" s="326">
        <v>1350</v>
      </c>
      <c r="X17" s="59"/>
      <c r="Y17" s="59"/>
    </row>
    <row r="18" spans="1:25">
      <c r="A18" s="292" t="s">
        <v>225</v>
      </c>
      <c r="B18" s="328">
        <v>71200</v>
      </c>
      <c r="C18" s="328">
        <v>38400</v>
      </c>
      <c r="D18" s="328">
        <v>32700</v>
      </c>
      <c r="E18" s="328">
        <v>16600</v>
      </c>
      <c r="F18" s="328">
        <v>8600</v>
      </c>
      <c r="G18" s="328">
        <v>7900</v>
      </c>
      <c r="H18" s="328">
        <v>7200</v>
      </c>
      <c r="I18" s="328">
        <v>3800</v>
      </c>
      <c r="J18" s="328">
        <v>3400</v>
      </c>
      <c r="K18" s="328">
        <v>5100</v>
      </c>
      <c r="L18" s="328">
        <v>2600</v>
      </c>
      <c r="M18" s="328">
        <v>2500</v>
      </c>
      <c r="N18" s="328">
        <v>3800</v>
      </c>
      <c r="O18" s="328">
        <v>4900</v>
      </c>
      <c r="X18" s="59"/>
      <c r="Y18" s="59"/>
    </row>
    <row r="19" spans="1:25">
      <c r="A19" s="1059" t="s">
        <v>648</v>
      </c>
      <c r="B19" s="1059"/>
      <c r="C19" s="1059"/>
      <c r="D19" s="1059"/>
      <c r="E19" s="1059"/>
      <c r="F19" s="1059"/>
      <c r="G19" s="1059"/>
      <c r="H19" s="1059"/>
      <c r="I19" s="1059"/>
      <c r="J19" s="1059"/>
      <c r="K19" s="1059"/>
      <c r="L19" s="1059"/>
      <c r="M19" s="1059"/>
      <c r="N19" s="1059"/>
      <c r="O19" s="1059"/>
    </row>
    <row r="20" spans="1:25">
      <c r="A20" s="991" t="s">
        <v>649</v>
      </c>
      <c r="B20" s="991"/>
      <c r="C20" s="991"/>
      <c r="D20" s="991"/>
      <c r="E20" s="991"/>
      <c r="F20" s="991"/>
      <c r="G20" s="991"/>
      <c r="H20" s="991"/>
      <c r="I20" s="991"/>
      <c r="J20" s="991"/>
      <c r="K20" s="991"/>
      <c r="L20" s="991"/>
      <c r="M20" s="991"/>
      <c r="N20" s="991"/>
      <c r="O20" s="991"/>
    </row>
    <row r="21" spans="1:25">
      <c r="A21" s="1060" t="s">
        <v>229</v>
      </c>
      <c r="B21" s="1060"/>
      <c r="C21" s="1060"/>
      <c r="D21" s="1060"/>
      <c r="E21" s="1060"/>
      <c r="F21" s="1060"/>
      <c r="G21" s="1060"/>
      <c r="H21" s="1060"/>
      <c r="I21" s="1060"/>
      <c r="J21" s="1060"/>
      <c r="K21" s="1060"/>
      <c r="L21" s="1060"/>
      <c r="M21" s="1060"/>
      <c r="N21" s="1060"/>
      <c r="O21" s="1060"/>
    </row>
    <row r="22" spans="1:25">
      <c r="A22" s="991" t="s">
        <v>650</v>
      </c>
      <c r="B22" s="991"/>
      <c r="C22" s="991"/>
      <c r="D22" s="991"/>
      <c r="E22" s="991"/>
      <c r="F22" s="991"/>
      <c r="G22" s="991"/>
      <c r="H22" s="991"/>
      <c r="I22" s="991"/>
      <c r="J22" s="991"/>
      <c r="K22" s="991"/>
      <c r="L22" s="991"/>
      <c r="M22" s="991"/>
      <c r="N22" s="991"/>
      <c r="O22" s="991"/>
    </row>
    <row r="23" spans="1:25">
      <c r="A23" s="991" t="s">
        <v>625</v>
      </c>
      <c r="B23" s="991"/>
      <c r="C23" s="991"/>
      <c r="D23" s="991"/>
      <c r="E23" s="991"/>
      <c r="F23" s="991"/>
      <c r="G23" s="991"/>
      <c r="H23" s="991"/>
      <c r="I23" s="991"/>
      <c r="J23" s="991"/>
      <c r="K23" s="991"/>
      <c r="L23" s="991"/>
      <c r="M23" s="991"/>
      <c r="N23" s="991"/>
      <c r="O23" s="991"/>
    </row>
    <row r="24" spans="1:25">
      <c r="A24" s="419"/>
    </row>
    <row r="25" spans="1:25">
      <c r="A25" s="419"/>
    </row>
    <row r="26" spans="1:25" ht="15.6">
      <c r="A26" s="581" t="s">
        <v>126</v>
      </c>
    </row>
  </sheetData>
  <mergeCells count="9">
    <mergeCell ref="A22:O22"/>
    <mergeCell ref="A23:O23"/>
    <mergeCell ref="B4:D4"/>
    <mergeCell ref="E4:G4"/>
    <mergeCell ref="H4:J4"/>
    <mergeCell ref="K4:M4"/>
    <mergeCell ref="A19:O19"/>
    <mergeCell ref="A20:O20"/>
    <mergeCell ref="A21:O21"/>
  </mergeCells>
  <hyperlinks>
    <hyperlink ref="A26" location="'Table of Contents'!A1" display="Return to Table of Contents" xr:uid="{B65CA252-8DE5-47AE-9E05-5F04DF325082}"/>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2D86D-07D7-479F-9721-A12183D13EBC}">
  <sheetPr>
    <tabColor theme="4"/>
  </sheetPr>
  <dimension ref="A1:U30"/>
  <sheetViews>
    <sheetView workbookViewId="0">
      <selection activeCell="G39" sqref="G39"/>
    </sheetView>
  </sheetViews>
  <sheetFormatPr defaultColWidth="9.44140625" defaultRowHeight="14.4"/>
  <cols>
    <col min="1" max="1" width="9.44140625" style="24"/>
    <col min="2" max="2" width="15.44140625" style="24" customWidth="1"/>
    <col min="3" max="3" width="16" style="24" customWidth="1"/>
    <col min="4" max="4" width="15.44140625" style="24" customWidth="1"/>
    <col min="5" max="5" width="16.5546875" style="24" customWidth="1"/>
    <col min="6" max="6" width="20.44140625" style="24" customWidth="1"/>
    <col min="7" max="16384" width="9.44140625" style="24"/>
  </cols>
  <sheetData>
    <row r="1" spans="1:21" s="15" customFormat="1" ht="15.6">
      <c r="A1" s="14"/>
    </row>
    <row r="2" spans="1:21" s="15" customFormat="1" ht="15.6">
      <c r="A2" s="15" t="s">
        <v>651</v>
      </c>
      <c r="B2" s="925"/>
      <c r="C2" s="925"/>
      <c r="D2" s="925"/>
      <c r="E2" s="925"/>
      <c r="N2" s="404"/>
    </row>
    <row r="4" spans="1:21">
      <c r="A4" s="50" t="s">
        <v>182</v>
      </c>
      <c r="B4" s="1003" t="s">
        <v>116</v>
      </c>
      <c r="C4" s="1003"/>
      <c r="D4" s="1003"/>
      <c r="E4" s="1004"/>
      <c r="G4" s="405"/>
    </row>
    <row r="5" spans="1:21" ht="18.600000000000001" customHeight="1">
      <c r="A5" s="50" t="s">
        <v>182</v>
      </c>
      <c r="B5" s="1003" t="s">
        <v>120</v>
      </c>
      <c r="C5" s="1004"/>
      <c r="D5" s="1003" t="s">
        <v>121</v>
      </c>
      <c r="E5" s="1004"/>
      <c r="G5" s="53"/>
    </row>
    <row r="6" spans="1:21" ht="41.4">
      <c r="A6" s="51" t="s">
        <v>183</v>
      </c>
      <c r="B6" s="51" t="s">
        <v>652</v>
      </c>
      <c r="C6" s="51" t="s">
        <v>653</v>
      </c>
      <c r="D6" s="51" t="s">
        <v>652</v>
      </c>
      <c r="E6" s="51" t="s">
        <v>653</v>
      </c>
    </row>
    <row r="7" spans="1:21">
      <c r="A7" s="292" t="s">
        <v>186</v>
      </c>
      <c r="B7" s="52">
        <v>2.0797094679966808</v>
      </c>
      <c r="C7" s="406">
        <v>4.6772326118126963E-2</v>
      </c>
      <c r="D7" s="52">
        <v>1.7884723655980903</v>
      </c>
      <c r="E7" s="406">
        <v>4.3012602692588928E-2</v>
      </c>
    </row>
    <row r="8" spans="1:21">
      <c r="A8" s="292" t="s">
        <v>187</v>
      </c>
      <c r="B8" s="52">
        <v>1.9699202557519326</v>
      </c>
      <c r="C8" s="406">
        <v>4.8305845007245878E-2</v>
      </c>
      <c r="D8" s="52">
        <v>2.0106995586349656</v>
      </c>
      <c r="E8" s="52">
        <v>5.2475375284958492E-2</v>
      </c>
      <c r="G8" s="25"/>
      <c r="H8" s="25"/>
      <c r="I8" s="25"/>
      <c r="J8" s="11"/>
      <c r="K8" s="25"/>
      <c r="L8" s="25"/>
      <c r="M8" s="25"/>
      <c r="N8" s="25"/>
    </row>
    <row r="9" spans="1:21">
      <c r="A9" s="292" t="s">
        <v>188</v>
      </c>
      <c r="B9" s="52">
        <v>2.0804414941608433</v>
      </c>
      <c r="C9" s="52">
        <v>5.2139642230043165E-2</v>
      </c>
      <c r="D9" s="52">
        <v>1.718713416536358</v>
      </c>
      <c r="E9" s="406">
        <v>4.5593358854144263E-2</v>
      </c>
      <c r="G9" s="25"/>
      <c r="H9" s="25"/>
      <c r="I9" s="25"/>
      <c r="J9" s="25"/>
      <c r="K9" s="25"/>
      <c r="L9" s="25"/>
      <c r="M9" s="25"/>
      <c r="N9" s="25"/>
    </row>
    <row r="10" spans="1:21">
      <c r="A10" s="292" t="s">
        <v>189</v>
      </c>
      <c r="B10" s="52">
        <v>3.6179080884365167</v>
      </c>
      <c r="C10" s="52">
        <v>8.9710855013456631E-2</v>
      </c>
      <c r="D10" s="52">
        <v>2.2261376054223474</v>
      </c>
      <c r="E10" s="52">
        <v>5.8497139661920945E-2</v>
      </c>
      <c r="F10" s="25"/>
      <c r="G10" s="25"/>
      <c r="H10" s="25"/>
      <c r="I10" s="25"/>
      <c r="J10" s="25"/>
      <c r="K10" s="25"/>
      <c r="L10" s="25"/>
      <c r="M10" s="25"/>
      <c r="N10" s="25"/>
    </row>
    <row r="11" spans="1:21">
      <c r="A11" s="292" t="s">
        <v>190</v>
      </c>
      <c r="B11" s="52">
        <v>2.8762899833724291</v>
      </c>
      <c r="C11" s="52">
        <v>8.4343538901540421E-2</v>
      </c>
      <c r="D11" s="52">
        <v>2.5742734466805737</v>
      </c>
      <c r="E11" s="52">
        <v>7.8282936900511857E-2</v>
      </c>
      <c r="G11" s="25"/>
      <c r="H11" s="25"/>
      <c r="I11" s="25"/>
      <c r="J11" s="25"/>
      <c r="K11" s="25"/>
      <c r="L11" s="25"/>
      <c r="M11" s="25"/>
      <c r="N11" s="25"/>
    </row>
    <row r="12" spans="1:21">
      <c r="A12" s="292" t="s">
        <v>191</v>
      </c>
      <c r="B12" s="52">
        <v>5.1727076502439155</v>
      </c>
      <c r="C12" s="52">
        <v>0.16638679946940246</v>
      </c>
      <c r="D12" s="52">
        <v>4.4161593432452149</v>
      </c>
      <c r="E12" s="52">
        <v>0.14796335326250593</v>
      </c>
      <c r="G12" s="25"/>
      <c r="H12" s="25"/>
      <c r="I12" s="25"/>
      <c r="J12" s="25"/>
      <c r="K12" s="25"/>
      <c r="L12" s="25"/>
      <c r="M12" s="25"/>
      <c r="N12" s="25"/>
    </row>
    <row r="13" spans="1:21">
      <c r="A13" s="292" t="s">
        <v>192</v>
      </c>
      <c r="B13" s="52">
        <v>6.8959697156015292</v>
      </c>
      <c r="C13" s="52">
        <v>0.21929320114400511</v>
      </c>
      <c r="D13" s="52">
        <v>8.6292423575090123</v>
      </c>
      <c r="E13" s="52">
        <v>0.29764721063271538</v>
      </c>
    </row>
    <row r="14" spans="1:21">
      <c r="A14" s="292" t="s">
        <v>193</v>
      </c>
      <c r="B14" s="52">
        <v>11.954438366010461</v>
      </c>
      <c r="C14" s="52">
        <v>0.36727777394398059</v>
      </c>
      <c r="D14" s="52">
        <v>18.937600606003219</v>
      </c>
      <c r="E14" s="52">
        <v>0.64346853628113032</v>
      </c>
    </row>
    <row r="15" spans="1:21">
      <c r="A15" s="292" t="s">
        <v>194</v>
      </c>
      <c r="B15" s="52">
        <v>24.057138092752215</v>
      </c>
      <c r="C15" s="52">
        <v>0.69468405677086931</v>
      </c>
      <c r="D15" s="52">
        <v>32.240022987614417</v>
      </c>
      <c r="E15" s="52">
        <v>1.0443459933760593</v>
      </c>
    </row>
    <row r="16" spans="1:21">
      <c r="A16" s="292" t="s">
        <v>195</v>
      </c>
      <c r="B16" s="52">
        <v>42.348654110346885</v>
      </c>
      <c r="C16" s="52">
        <v>1.1562732423956632</v>
      </c>
      <c r="D16" s="52">
        <v>55.608505058022359</v>
      </c>
      <c r="E16" s="52">
        <v>1.7291066282420751</v>
      </c>
    </row>
    <row r="17" spans="1:8">
      <c r="A17" s="292" t="s">
        <v>196</v>
      </c>
      <c r="B17" s="52">
        <v>86.445361739631892</v>
      </c>
      <c r="C17" s="52">
        <v>2.3930562264700694</v>
      </c>
      <c r="D17" s="52">
        <v>95.907685322865674</v>
      </c>
      <c r="E17" s="52">
        <v>3.0384102542044817</v>
      </c>
      <c r="F17" s="54"/>
      <c r="H17" s="25"/>
    </row>
    <row r="18" spans="1:8">
      <c r="A18" s="292" t="s">
        <v>197</v>
      </c>
      <c r="B18" s="52">
        <v>172.65564372809553</v>
      </c>
      <c r="C18" s="52">
        <v>5.3105759130188082</v>
      </c>
      <c r="D18" s="52">
        <v>167.15262137820559</v>
      </c>
      <c r="E18" s="52">
        <v>5.8247666566303922</v>
      </c>
      <c r="F18" s="54"/>
      <c r="G18" s="25"/>
    </row>
    <row r="19" spans="1:8">
      <c r="A19" s="292" t="s">
        <v>198</v>
      </c>
      <c r="B19" s="52">
        <v>315.61003774156001</v>
      </c>
      <c r="C19" s="52">
        <v>9.3383632752896428</v>
      </c>
      <c r="D19" s="52">
        <v>273.41431677066419</v>
      </c>
      <c r="E19" s="52">
        <v>9.3251322637532805</v>
      </c>
    </row>
    <row r="20" spans="1:8">
      <c r="A20" s="292" t="s">
        <v>199</v>
      </c>
      <c r="B20" s="52">
        <v>522.81597247467869</v>
      </c>
      <c r="C20" s="52">
        <v>13.011907774174009</v>
      </c>
      <c r="D20" s="52">
        <v>406.21579808057231</v>
      </c>
      <c r="E20" s="52">
        <v>12.0435287539249</v>
      </c>
    </row>
    <row r="21" spans="1:8">
      <c r="A21" s="292" t="s">
        <v>200</v>
      </c>
      <c r="B21" s="52">
        <v>791.06404106432558</v>
      </c>
      <c r="C21" s="52">
        <v>15.991534975732064</v>
      </c>
      <c r="D21" s="52">
        <v>579.5834553744827</v>
      </c>
      <c r="E21" s="52">
        <v>14.281904598047227</v>
      </c>
    </row>
    <row r="22" spans="1:8">
      <c r="A22" s="292" t="s">
        <v>201</v>
      </c>
      <c r="B22" s="52">
        <v>1170.8921151069296</v>
      </c>
      <c r="C22" s="52">
        <v>16.277536248552739</v>
      </c>
      <c r="D22" s="52">
        <v>834.06222361213588</v>
      </c>
      <c r="E22" s="52">
        <v>14.683642307196006</v>
      </c>
    </row>
    <row r="23" spans="1:8">
      <c r="A23" s="292" t="s">
        <v>202</v>
      </c>
      <c r="B23" s="52">
        <v>1694.5358894769026</v>
      </c>
      <c r="C23" s="52">
        <v>14.512456007176869</v>
      </c>
      <c r="D23" s="52">
        <v>1124.5471194243953</v>
      </c>
      <c r="E23" s="52">
        <v>13.64961933846617</v>
      </c>
    </row>
    <row r="24" spans="1:8">
      <c r="A24" s="292" t="s">
        <v>203</v>
      </c>
      <c r="B24" s="52">
        <v>2485.2762709866888</v>
      </c>
      <c r="C24" s="52">
        <v>11.965281132350347</v>
      </c>
      <c r="D24" s="52">
        <v>1472.4735162022298</v>
      </c>
      <c r="E24" s="52">
        <v>11.856854058239064</v>
      </c>
    </row>
    <row r="25" spans="1:8">
      <c r="A25" s="292" t="s">
        <v>204</v>
      </c>
      <c r="B25" s="52">
        <v>3430.6042581330216</v>
      </c>
      <c r="C25" s="52">
        <v>8.274101166241115</v>
      </c>
      <c r="D25" s="52">
        <v>1857.4937871072627</v>
      </c>
      <c r="E25" s="52">
        <v>11.155748634349864</v>
      </c>
    </row>
    <row r="26" spans="1:8">
      <c r="A26" s="23" t="s">
        <v>650</v>
      </c>
    </row>
    <row r="27" spans="1:8">
      <c r="A27" s="23" t="s">
        <v>625</v>
      </c>
      <c r="H27" s="402"/>
    </row>
    <row r="29" spans="1:8">
      <c r="H29" s="402"/>
    </row>
    <row r="30" spans="1:8">
      <c r="A30" s="581" t="s">
        <v>126</v>
      </c>
    </row>
  </sheetData>
  <mergeCells count="3">
    <mergeCell ref="B4:E4"/>
    <mergeCell ref="B5:C5"/>
    <mergeCell ref="D5:E5"/>
  </mergeCells>
  <hyperlinks>
    <hyperlink ref="A30" location="'Table of Contents'!A1" display="Return to Table of Contents" xr:uid="{CC51AE03-ECB4-448F-A77A-B9456CC0DC93}"/>
  </hyperlinks>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B0300-6FF2-47E9-8AEA-09824EB510D3}">
  <sheetPr>
    <tabColor theme="4"/>
  </sheetPr>
  <dimension ref="A1:BL74"/>
  <sheetViews>
    <sheetView workbookViewId="0">
      <selection activeCell="E54" sqref="E54"/>
    </sheetView>
  </sheetViews>
  <sheetFormatPr defaultColWidth="9.44140625" defaultRowHeight="14.4"/>
  <cols>
    <col min="1" max="1" width="33" style="441" customWidth="1"/>
    <col min="2" max="2" width="18.44140625" style="380" customWidth="1"/>
    <col min="3" max="3" width="16.5546875" style="425" customWidth="1"/>
    <col min="4" max="4" width="23.6640625" style="426" customWidth="1"/>
    <col min="5" max="5" width="14.88671875" style="55" customWidth="1"/>
    <col min="6" max="7" width="8.5546875" style="55" customWidth="1"/>
    <col min="8" max="64" width="9.44140625" style="55"/>
    <col min="65" max="16384" width="9.44140625" style="380"/>
  </cols>
  <sheetData>
    <row r="1" spans="1:64" s="15" customFormat="1" ht="15.6">
      <c r="A1" s="420"/>
      <c r="C1" s="421"/>
      <c r="D1" s="422"/>
      <c r="E1" s="3" t="s">
        <v>165</v>
      </c>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row>
    <row r="2" spans="1:64" s="15" customFormat="1" ht="15.6">
      <c r="A2" s="423" t="s">
        <v>654</v>
      </c>
      <c r="C2" s="421"/>
      <c r="D2" s="422"/>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row>
    <row r="3" spans="1:64">
      <c r="A3" s="424"/>
      <c r="B3" s="376"/>
    </row>
    <row r="4" spans="1:64" s="428" customFormat="1" ht="61.2" customHeight="1">
      <c r="A4" s="81" t="s">
        <v>231</v>
      </c>
      <c r="B4" s="81" t="s">
        <v>655</v>
      </c>
      <c r="C4" s="427" t="s">
        <v>656</v>
      </c>
      <c r="D4" s="55"/>
      <c r="E4" s="55"/>
      <c r="F4" s="372"/>
      <c r="G4" s="55"/>
      <c r="H4" s="55"/>
      <c r="I4" s="55"/>
      <c r="J4" s="61"/>
      <c r="K4" s="55"/>
      <c r="L4" s="372"/>
      <c r="M4" s="55"/>
      <c r="N4" s="372"/>
      <c r="O4" s="55"/>
      <c r="P4" s="372"/>
      <c r="Q4" s="627"/>
      <c r="R4" s="627"/>
      <c r="S4" s="627"/>
      <c r="T4" s="627"/>
      <c r="U4" s="627"/>
      <c r="V4" s="627"/>
      <c r="W4" s="627"/>
      <c r="X4" s="627"/>
      <c r="Y4" s="627"/>
      <c r="Z4" s="627"/>
      <c r="AA4" s="627"/>
      <c r="AB4" s="627"/>
      <c r="AC4" s="627"/>
      <c r="AD4" s="627"/>
      <c r="AE4" s="627"/>
      <c r="AF4" s="627"/>
      <c r="AG4" s="627"/>
      <c r="AH4" s="627"/>
      <c r="AI4" s="627"/>
      <c r="AJ4" s="627"/>
      <c r="AK4" s="627"/>
      <c r="AL4" s="627"/>
      <c r="AM4" s="627"/>
      <c r="AN4" s="627"/>
      <c r="AO4" s="627"/>
      <c r="AP4" s="627"/>
      <c r="AQ4" s="627"/>
      <c r="AR4" s="627"/>
      <c r="AS4" s="627"/>
      <c r="AT4" s="627"/>
      <c r="AU4" s="627"/>
      <c r="AV4" s="627"/>
      <c r="AW4" s="627"/>
      <c r="AX4" s="627"/>
      <c r="AY4" s="627"/>
      <c r="AZ4" s="627"/>
      <c r="BA4" s="627"/>
      <c r="BB4" s="627"/>
      <c r="BC4" s="627"/>
      <c r="BD4" s="627"/>
      <c r="BE4" s="627"/>
      <c r="BF4" s="627"/>
      <c r="BG4" s="627"/>
      <c r="BH4" s="627"/>
      <c r="BI4" s="627"/>
      <c r="BJ4" s="627"/>
      <c r="BK4" s="627"/>
      <c r="BL4" s="627"/>
    </row>
    <row r="5" spans="1:64">
      <c r="A5" s="429" t="s">
        <v>215</v>
      </c>
      <c r="B5" s="84"/>
      <c r="C5" s="430"/>
      <c r="D5" s="431"/>
      <c r="J5" s="628"/>
    </row>
    <row r="6" spans="1:64">
      <c r="A6" s="432" t="s">
        <v>607</v>
      </c>
      <c r="B6" s="101"/>
      <c r="C6" s="105">
        <v>0.1</v>
      </c>
      <c r="D6" s="401"/>
    </row>
    <row r="7" spans="1:64">
      <c r="A7" s="432" t="s">
        <v>151</v>
      </c>
      <c r="B7" s="101">
        <v>41</v>
      </c>
      <c r="C7" s="105" t="s">
        <v>234</v>
      </c>
      <c r="D7" s="401"/>
    </row>
    <row r="8" spans="1:64">
      <c r="A8" s="432" t="s">
        <v>147</v>
      </c>
      <c r="B8" s="101">
        <v>21</v>
      </c>
      <c r="C8" s="105" t="s">
        <v>234</v>
      </c>
      <c r="D8" s="401"/>
    </row>
    <row r="9" spans="1:64">
      <c r="A9" s="432" t="s">
        <v>154</v>
      </c>
      <c r="B9" s="101">
        <v>11</v>
      </c>
      <c r="C9" s="105" t="s">
        <v>234</v>
      </c>
      <c r="D9" s="401"/>
    </row>
    <row r="10" spans="1:64">
      <c r="A10" s="432" t="s">
        <v>244</v>
      </c>
      <c r="B10" s="101">
        <v>27</v>
      </c>
      <c r="C10" s="105" t="s">
        <v>234</v>
      </c>
      <c r="D10" s="401"/>
      <c r="E10" s="440"/>
    </row>
    <row r="11" spans="1:64" ht="15" customHeight="1">
      <c r="A11" s="433" t="s">
        <v>216</v>
      </c>
      <c r="B11" s="434"/>
      <c r="C11" s="435"/>
      <c r="D11" s="436"/>
    </row>
    <row r="12" spans="1:64" ht="15" customHeight="1">
      <c r="A12" s="432" t="s">
        <v>607</v>
      </c>
      <c r="B12" s="101"/>
      <c r="C12" s="105">
        <v>0.3</v>
      </c>
      <c r="D12" s="401"/>
    </row>
    <row r="13" spans="1:64">
      <c r="A13" s="432" t="s">
        <v>151</v>
      </c>
      <c r="B13" s="101">
        <v>17</v>
      </c>
      <c r="C13" s="105" t="s">
        <v>234</v>
      </c>
      <c r="D13" s="401"/>
    </row>
    <row r="14" spans="1:64">
      <c r="A14" s="432" t="s">
        <v>147</v>
      </c>
      <c r="B14" s="101">
        <v>16</v>
      </c>
      <c r="C14" s="105" t="s">
        <v>234</v>
      </c>
      <c r="D14" s="401"/>
    </row>
    <row r="15" spans="1:64">
      <c r="A15" s="432" t="s">
        <v>154</v>
      </c>
      <c r="B15" s="101">
        <v>10</v>
      </c>
      <c r="C15" s="105" t="s">
        <v>234</v>
      </c>
      <c r="D15" s="401"/>
    </row>
    <row r="16" spans="1:64">
      <c r="A16" s="432" t="s">
        <v>140</v>
      </c>
      <c r="B16" s="101">
        <v>6</v>
      </c>
      <c r="C16" s="105" t="s">
        <v>234</v>
      </c>
      <c r="D16" s="401"/>
    </row>
    <row r="17" spans="1:64">
      <c r="A17" s="432" t="s">
        <v>138</v>
      </c>
      <c r="B17" s="101">
        <v>5</v>
      </c>
      <c r="C17" s="105" t="s">
        <v>234</v>
      </c>
      <c r="D17" s="401"/>
    </row>
    <row r="18" spans="1:64">
      <c r="A18" s="432" t="s">
        <v>244</v>
      </c>
      <c r="B18" s="101">
        <v>46</v>
      </c>
      <c r="C18" s="101" t="s">
        <v>234</v>
      </c>
      <c r="D18" s="356"/>
      <c r="E18" s="440"/>
    </row>
    <row r="19" spans="1:64">
      <c r="A19" s="433" t="s">
        <v>245</v>
      </c>
      <c r="B19" s="434"/>
      <c r="C19" s="435"/>
      <c r="D19" s="436"/>
    </row>
    <row r="20" spans="1:64">
      <c r="A20" s="432" t="s">
        <v>607</v>
      </c>
      <c r="B20" s="101"/>
      <c r="C20" s="101">
        <v>3.1</v>
      </c>
      <c r="D20" s="356"/>
    </row>
    <row r="21" spans="1:64">
      <c r="A21" s="432" t="s">
        <v>135</v>
      </c>
      <c r="B21" s="101">
        <v>17</v>
      </c>
      <c r="C21" s="101" t="s">
        <v>234</v>
      </c>
      <c r="D21" s="356"/>
    </row>
    <row r="22" spans="1:64">
      <c r="A22" s="432" t="s">
        <v>138</v>
      </c>
      <c r="B22" s="101">
        <v>14</v>
      </c>
      <c r="C22" s="101" t="s">
        <v>234</v>
      </c>
      <c r="D22" s="356"/>
    </row>
    <row r="23" spans="1:64">
      <c r="A23" s="432" t="s">
        <v>151</v>
      </c>
      <c r="B23" s="101">
        <v>9</v>
      </c>
      <c r="C23" s="101" t="s">
        <v>234</v>
      </c>
      <c r="D23" s="356"/>
    </row>
    <row r="24" spans="1:64">
      <c r="A24" s="432" t="s">
        <v>134</v>
      </c>
      <c r="B24" s="101">
        <v>8</v>
      </c>
      <c r="C24" s="101" t="s">
        <v>234</v>
      </c>
      <c r="D24" s="356"/>
    </row>
    <row r="25" spans="1:64">
      <c r="A25" s="432" t="s">
        <v>145</v>
      </c>
      <c r="B25" s="101">
        <v>5</v>
      </c>
      <c r="C25" s="101" t="s">
        <v>234</v>
      </c>
      <c r="D25" s="356"/>
    </row>
    <row r="26" spans="1:64">
      <c r="A26" s="432" t="s">
        <v>155</v>
      </c>
      <c r="B26" s="101">
        <v>4</v>
      </c>
      <c r="C26" s="101" t="s">
        <v>234</v>
      </c>
      <c r="D26" s="356"/>
    </row>
    <row r="27" spans="1:64">
      <c r="A27" s="432" t="s">
        <v>147</v>
      </c>
      <c r="B27" s="101">
        <v>4</v>
      </c>
      <c r="C27" s="101" t="s">
        <v>234</v>
      </c>
      <c r="D27" s="356"/>
    </row>
    <row r="28" spans="1:64" s="428" customFormat="1">
      <c r="A28" s="432" t="s">
        <v>152</v>
      </c>
      <c r="B28" s="101">
        <v>4</v>
      </c>
      <c r="C28" s="101" t="s">
        <v>234</v>
      </c>
      <c r="D28" s="356"/>
      <c r="E28" s="55"/>
      <c r="F28" s="55"/>
      <c r="G28" s="55"/>
      <c r="H28" s="55"/>
      <c r="I28" s="627"/>
      <c r="J28" s="627"/>
      <c r="K28" s="627"/>
      <c r="L28" s="627"/>
      <c r="M28" s="627"/>
      <c r="N28" s="627"/>
      <c r="O28" s="627"/>
      <c r="P28" s="627"/>
      <c r="Q28" s="627"/>
      <c r="R28" s="627"/>
      <c r="S28" s="627"/>
      <c r="T28" s="627"/>
      <c r="U28" s="627"/>
      <c r="V28" s="627"/>
      <c r="W28" s="627"/>
      <c r="X28" s="627"/>
      <c r="Y28" s="627"/>
      <c r="Z28" s="627"/>
      <c r="AA28" s="627"/>
      <c r="AB28" s="627"/>
      <c r="AC28" s="627"/>
      <c r="AD28" s="627"/>
      <c r="AE28" s="627"/>
      <c r="AF28" s="627"/>
      <c r="AG28" s="627"/>
      <c r="AH28" s="627"/>
      <c r="AI28" s="627"/>
      <c r="AJ28" s="627"/>
      <c r="AK28" s="627"/>
      <c r="AL28" s="627"/>
      <c r="AM28" s="627"/>
      <c r="AN28" s="627"/>
      <c r="AO28" s="627"/>
      <c r="AP28" s="627"/>
      <c r="AQ28" s="627"/>
      <c r="AR28" s="627"/>
      <c r="AS28" s="627"/>
      <c r="AT28" s="627"/>
      <c r="AU28" s="627"/>
      <c r="AV28" s="627"/>
      <c r="AW28" s="627"/>
      <c r="AX28" s="627"/>
      <c r="AY28" s="627"/>
      <c r="AZ28" s="627"/>
      <c r="BA28" s="627"/>
      <c r="BB28" s="627"/>
      <c r="BC28" s="627"/>
      <c r="BD28" s="627"/>
      <c r="BE28" s="627"/>
      <c r="BF28" s="627"/>
      <c r="BG28" s="627"/>
      <c r="BH28" s="627"/>
      <c r="BI28" s="627"/>
      <c r="BJ28" s="627"/>
      <c r="BK28" s="627"/>
      <c r="BL28" s="627"/>
    </row>
    <row r="29" spans="1:64">
      <c r="A29" s="432" t="s">
        <v>150</v>
      </c>
      <c r="B29" s="101">
        <v>4</v>
      </c>
      <c r="C29" s="101" t="s">
        <v>234</v>
      </c>
      <c r="D29" s="356"/>
    </row>
    <row r="30" spans="1:64">
      <c r="A30" s="432" t="s">
        <v>244</v>
      </c>
      <c r="B30" s="101">
        <v>32</v>
      </c>
      <c r="C30" s="101" t="s">
        <v>234</v>
      </c>
      <c r="D30" s="356"/>
      <c r="E30" s="440"/>
    </row>
    <row r="31" spans="1:64">
      <c r="A31" s="437" t="s">
        <v>246</v>
      </c>
      <c r="B31" s="114"/>
      <c r="C31" s="438"/>
      <c r="D31" s="439"/>
    </row>
    <row r="32" spans="1:64">
      <c r="A32" s="432" t="s">
        <v>607</v>
      </c>
      <c r="B32" s="101"/>
      <c r="C32" s="101">
        <v>30.7</v>
      </c>
      <c r="D32" s="356"/>
    </row>
    <row r="33" spans="1:5">
      <c r="A33" s="432" t="s">
        <v>134</v>
      </c>
      <c r="B33" s="101">
        <v>26</v>
      </c>
      <c r="C33" s="101" t="s">
        <v>234</v>
      </c>
      <c r="D33" s="356"/>
    </row>
    <row r="34" spans="1:5">
      <c r="A34" s="432" t="s">
        <v>138</v>
      </c>
      <c r="B34" s="101">
        <v>10</v>
      </c>
      <c r="C34" s="101" t="s">
        <v>234</v>
      </c>
      <c r="D34" s="356"/>
    </row>
    <row r="35" spans="1:5">
      <c r="A35" s="432" t="s">
        <v>135</v>
      </c>
      <c r="B35" s="101">
        <v>8</v>
      </c>
      <c r="C35" s="101" t="s">
        <v>234</v>
      </c>
      <c r="D35" s="356"/>
    </row>
    <row r="36" spans="1:5">
      <c r="A36" s="432" t="s">
        <v>145</v>
      </c>
      <c r="B36" s="101">
        <v>7</v>
      </c>
      <c r="C36" s="101" t="s">
        <v>234</v>
      </c>
      <c r="D36" s="356"/>
    </row>
    <row r="37" spans="1:5" ht="14.85" customHeight="1">
      <c r="A37" s="432" t="s">
        <v>657</v>
      </c>
      <c r="B37" s="101">
        <v>4</v>
      </c>
      <c r="C37" s="101" t="s">
        <v>234</v>
      </c>
      <c r="D37" s="356"/>
    </row>
    <row r="38" spans="1:5">
      <c r="A38" s="432" t="s">
        <v>151</v>
      </c>
      <c r="B38" s="101">
        <v>4</v>
      </c>
      <c r="C38" s="101" t="s">
        <v>234</v>
      </c>
      <c r="D38" s="356"/>
    </row>
    <row r="39" spans="1:5">
      <c r="A39" s="432" t="s">
        <v>153</v>
      </c>
      <c r="B39" s="101">
        <v>4</v>
      </c>
      <c r="C39" s="101" t="s">
        <v>234</v>
      </c>
      <c r="D39" s="356"/>
    </row>
    <row r="40" spans="1:5">
      <c r="A40" s="432" t="s">
        <v>144</v>
      </c>
      <c r="B40" s="101">
        <v>3</v>
      </c>
      <c r="C40" s="101" t="s">
        <v>234</v>
      </c>
      <c r="D40" s="356"/>
    </row>
    <row r="41" spans="1:5">
      <c r="A41" s="432" t="s">
        <v>244</v>
      </c>
      <c r="B41" s="101">
        <v>33</v>
      </c>
      <c r="C41" s="101" t="s">
        <v>234</v>
      </c>
      <c r="D41" s="356"/>
      <c r="E41" s="440"/>
    </row>
    <row r="42" spans="1:5">
      <c r="A42" s="437" t="s">
        <v>247</v>
      </c>
      <c r="B42" s="114"/>
      <c r="C42" s="438"/>
      <c r="D42" s="439"/>
    </row>
    <row r="43" spans="1:5">
      <c r="A43" s="432" t="s">
        <v>607</v>
      </c>
      <c r="B43" s="101"/>
      <c r="C43" s="101">
        <v>44.3</v>
      </c>
      <c r="D43" s="356"/>
    </row>
    <row r="44" spans="1:5">
      <c r="A44" s="432" t="s">
        <v>134</v>
      </c>
      <c r="B44" s="101">
        <v>27</v>
      </c>
      <c r="C44" s="101" t="s">
        <v>234</v>
      </c>
      <c r="D44" s="356"/>
    </row>
    <row r="45" spans="1:5">
      <c r="A45" s="432" t="s">
        <v>138</v>
      </c>
      <c r="B45" s="101">
        <v>10</v>
      </c>
      <c r="C45" s="101" t="s">
        <v>234</v>
      </c>
      <c r="D45" s="356"/>
    </row>
    <row r="46" spans="1:5">
      <c r="A46" s="432" t="s">
        <v>145</v>
      </c>
      <c r="B46" s="101">
        <v>7</v>
      </c>
      <c r="C46" s="101" t="s">
        <v>234</v>
      </c>
      <c r="D46" s="356"/>
    </row>
    <row r="47" spans="1:5">
      <c r="A47" s="432" t="s">
        <v>136</v>
      </c>
      <c r="B47" s="101">
        <v>6</v>
      </c>
      <c r="C47" s="101" t="s">
        <v>234</v>
      </c>
      <c r="D47" s="356"/>
    </row>
    <row r="48" spans="1:5">
      <c r="A48" s="432" t="s">
        <v>135</v>
      </c>
      <c r="B48" s="101">
        <v>5</v>
      </c>
      <c r="C48" s="101" t="s">
        <v>234</v>
      </c>
      <c r="D48" s="356"/>
    </row>
    <row r="49" spans="1:5">
      <c r="A49" s="432" t="s">
        <v>140</v>
      </c>
      <c r="B49" s="101">
        <v>4</v>
      </c>
      <c r="C49" s="101" t="s">
        <v>234</v>
      </c>
      <c r="D49" s="356"/>
    </row>
    <row r="50" spans="1:5">
      <c r="A50" s="432" t="s">
        <v>147</v>
      </c>
      <c r="B50" s="101">
        <v>4</v>
      </c>
      <c r="C50" s="101" t="s">
        <v>234</v>
      </c>
      <c r="D50" s="356"/>
    </row>
    <row r="51" spans="1:5" ht="14.85" customHeight="1">
      <c r="A51" s="432" t="s">
        <v>657</v>
      </c>
      <c r="B51" s="101">
        <v>4</v>
      </c>
      <c r="C51" s="101" t="s">
        <v>234</v>
      </c>
      <c r="D51" s="356"/>
    </row>
    <row r="52" spans="1:5">
      <c r="A52" s="432" t="s">
        <v>244</v>
      </c>
      <c r="B52" s="101">
        <v>33</v>
      </c>
      <c r="C52" s="101" t="s">
        <v>234</v>
      </c>
      <c r="D52" s="356"/>
      <c r="E52" s="440"/>
    </row>
    <row r="53" spans="1:5">
      <c r="A53" s="437" t="s">
        <v>248</v>
      </c>
      <c r="B53" s="114"/>
      <c r="C53" s="438"/>
      <c r="D53" s="439"/>
    </row>
    <row r="54" spans="1:5">
      <c r="A54" s="432" t="s">
        <v>607</v>
      </c>
      <c r="B54" s="101"/>
      <c r="C54" s="101">
        <v>21.4</v>
      </c>
      <c r="D54" s="356"/>
    </row>
    <row r="55" spans="1:5">
      <c r="A55" s="432" t="s">
        <v>134</v>
      </c>
      <c r="B55" s="101">
        <v>17</v>
      </c>
      <c r="C55" s="101" t="s">
        <v>234</v>
      </c>
      <c r="D55" s="356"/>
    </row>
    <row r="56" spans="1:5">
      <c r="A56" s="432" t="s">
        <v>138</v>
      </c>
      <c r="B56" s="101">
        <v>14</v>
      </c>
      <c r="C56" s="105" t="s">
        <v>234</v>
      </c>
      <c r="D56" s="401"/>
    </row>
    <row r="57" spans="1:5">
      <c r="A57" s="432" t="s">
        <v>136</v>
      </c>
      <c r="B57" s="101">
        <v>10</v>
      </c>
      <c r="C57" s="105" t="s">
        <v>234</v>
      </c>
      <c r="D57" s="401"/>
    </row>
    <row r="58" spans="1:5">
      <c r="A58" s="432" t="s">
        <v>135</v>
      </c>
      <c r="B58" s="101">
        <v>7</v>
      </c>
      <c r="C58" s="105" t="s">
        <v>234</v>
      </c>
      <c r="D58" s="401"/>
    </row>
    <row r="59" spans="1:5">
      <c r="A59" s="432" t="s">
        <v>145</v>
      </c>
      <c r="B59" s="101">
        <v>6</v>
      </c>
      <c r="C59" s="105" t="s">
        <v>234</v>
      </c>
      <c r="D59" s="401"/>
    </row>
    <row r="60" spans="1:5">
      <c r="A60" s="432" t="s">
        <v>139</v>
      </c>
      <c r="B60" s="101">
        <v>5</v>
      </c>
      <c r="C60" s="105" t="s">
        <v>234</v>
      </c>
      <c r="D60" s="401"/>
    </row>
    <row r="61" spans="1:5">
      <c r="A61" s="432" t="s">
        <v>140</v>
      </c>
      <c r="B61" s="101">
        <v>4</v>
      </c>
      <c r="C61" s="105" t="s">
        <v>234</v>
      </c>
      <c r="D61" s="401"/>
    </row>
    <row r="62" spans="1:5">
      <c r="A62" s="432" t="s">
        <v>147</v>
      </c>
      <c r="B62" s="101">
        <v>4</v>
      </c>
      <c r="C62" s="105" t="s">
        <v>234</v>
      </c>
      <c r="D62" s="401"/>
    </row>
    <row r="63" spans="1:5">
      <c r="A63" s="432" t="s">
        <v>244</v>
      </c>
      <c r="B63" s="101">
        <v>33</v>
      </c>
      <c r="C63" s="101" t="s">
        <v>234</v>
      </c>
      <c r="D63" s="356"/>
      <c r="E63" s="440"/>
    </row>
    <row r="64" spans="1:5">
      <c r="A64" s="1061"/>
      <c r="B64" s="1061"/>
      <c r="C64" s="1061"/>
      <c r="D64" s="1061"/>
      <c r="E64" s="1061"/>
    </row>
    <row r="65" spans="1:5">
      <c r="A65" s="895"/>
      <c r="B65" s="895"/>
      <c r="C65" s="895"/>
      <c r="D65" s="895"/>
      <c r="E65" s="895"/>
    </row>
    <row r="66" spans="1:5" ht="30" customHeight="1">
      <c r="A66" s="977" t="s">
        <v>658</v>
      </c>
      <c r="B66" s="977"/>
      <c r="C66" s="977"/>
      <c r="D66" s="977"/>
      <c r="E66" s="977"/>
    </row>
    <row r="67" spans="1:5" ht="30" customHeight="1">
      <c r="A67" s="1002" t="s">
        <v>659</v>
      </c>
      <c r="B67" s="1002"/>
      <c r="C67" s="1002"/>
      <c r="D67" s="1002"/>
      <c r="E67" s="1002"/>
    </row>
    <row r="68" spans="1:5" s="55" customFormat="1" ht="34.5" customHeight="1">
      <c r="A68" s="977" t="s">
        <v>660</v>
      </c>
      <c r="B68" s="977"/>
      <c r="C68" s="977"/>
      <c r="D68" s="977"/>
      <c r="E68" s="977"/>
    </row>
    <row r="69" spans="1:5">
      <c r="A69" s="1062" t="s">
        <v>661</v>
      </c>
      <c r="B69" s="1062"/>
      <c r="C69" s="1062"/>
      <c r="D69" s="1062"/>
      <c r="E69" s="1062"/>
    </row>
    <row r="70" spans="1:5">
      <c r="A70" s="1061" t="s">
        <v>589</v>
      </c>
      <c r="B70" s="1061"/>
      <c r="C70" s="1061"/>
      <c r="D70" s="1061"/>
      <c r="E70" s="1061"/>
    </row>
    <row r="71" spans="1:5">
      <c r="A71" s="1061" t="s">
        <v>662</v>
      </c>
      <c r="B71" s="1061"/>
      <c r="C71" s="1061"/>
      <c r="D71" s="1061"/>
      <c r="E71" s="1061"/>
    </row>
    <row r="72" spans="1:5">
      <c r="E72" s="2"/>
    </row>
    <row r="74" spans="1:5">
      <c r="A74" s="581" t="s">
        <v>126</v>
      </c>
    </row>
  </sheetData>
  <mergeCells count="7">
    <mergeCell ref="A71:E71"/>
    <mergeCell ref="A64:E64"/>
    <mergeCell ref="A66:E66"/>
    <mergeCell ref="A67:E67"/>
    <mergeCell ref="A68:E68"/>
    <mergeCell ref="A69:E69"/>
    <mergeCell ref="A70:E70"/>
  </mergeCells>
  <hyperlinks>
    <hyperlink ref="A74" location="'Table of Contents'!A1" display="Return to Table of Contents" xr:uid="{0D82BBDF-704F-447C-A2A8-C7F54E880F1D}"/>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0BA64-D757-4A2E-B008-FB3329529943}">
  <sheetPr>
    <tabColor theme="4"/>
  </sheetPr>
  <dimension ref="A1:M26"/>
  <sheetViews>
    <sheetView workbookViewId="0">
      <selection activeCell="H40" sqref="H40"/>
    </sheetView>
  </sheetViews>
  <sheetFormatPr defaultColWidth="9.44140625" defaultRowHeight="14.4"/>
  <cols>
    <col min="1" max="1" width="25.5546875" style="24" customWidth="1"/>
    <col min="2" max="2" width="19.5546875" style="24" customWidth="1"/>
    <col min="3" max="3" width="13.5546875" style="24" customWidth="1"/>
    <col min="4" max="6" width="9.44140625" style="24"/>
    <col min="7" max="8" width="28.5546875" style="24" customWidth="1"/>
    <col min="9" max="9" width="15.44140625" style="24" customWidth="1"/>
    <col min="10" max="10" width="22.5546875" style="24" bestFit="1" customWidth="1"/>
    <col min="11" max="11" width="13.5546875" style="24" customWidth="1"/>
    <col min="12" max="16384" width="9.44140625" style="24"/>
  </cols>
  <sheetData>
    <row r="1" spans="1:13">
      <c r="A1" s="442"/>
    </row>
    <row r="2" spans="1:13" s="15" customFormat="1" ht="15.6">
      <c r="A2" s="15" t="s">
        <v>663</v>
      </c>
    </row>
    <row r="3" spans="1:13" ht="15" customHeight="1">
      <c r="A3" s="443"/>
      <c r="J3" s="444"/>
    </row>
    <row r="4" spans="1:13" ht="28.2">
      <c r="A4" s="445" t="s">
        <v>259</v>
      </c>
      <c r="B4" s="445" t="s">
        <v>664</v>
      </c>
      <c r="C4" s="445" t="s">
        <v>665</v>
      </c>
      <c r="F4" s="25"/>
      <c r="G4" s="25"/>
      <c r="H4" s="11"/>
      <c r="I4" s="152"/>
      <c r="J4" s="446" t="s">
        <v>666</v>
      </c>
      <c r="K4" s="25"/>
      <c r="L4" s="25"/>
      <c r="M4" s="25"/>
    </row>
    <row r="5" spans="1:13" s="450" customFormat="1">
      <c r="A5" s="447" t="s">
        <v>262</v>
      </c>
      <c r="B5" s="448">
        <v>87400</v>
      </c>
      <c r="C5" s="449">
        <v>202.56919580222612</v>
      </c>
      <c r="E5" s="24"/>
      <c r="F5" s="25"/>
      <c r="G5" s="25"/>
      <c r="H5" s="229" t="s">
        <v>262</v>
      </c>
      <c r="I5" s="451">
        <v>40464.699999999997</v>
      </c>
      <c r="J5" s="452"/>
      <c r="K5" s="25"/>
      <c r="L5" s="453"/>
      <c r="M5" s="453"/>
    </row>
    <row r="6" spans="1:13">
      <c r="A6" s="637" t="s">
        <v>265</v>
      </c>
      <c r="B6" s="454">
        <v>11800</v>
      </c>
      <c r="C6" s="455">
        <v>189.25327684542339</v>
      </c>
      <c r="D6" s="626"/>
      <c r="E6" s="25"/>
      <c r="F6" s="25"/>
      <c r="G6" s="25"/>
      <c r="H6" s="229" t="s">
        <v>264</v>
      </c>
      <c r="I6" s="451">
        <v>5642.8</v>
      </c>
      <c r="J6" s="456">
        <v>14.072606198635379</v>
      </c>
      <c r="K6" s="25"/>
      <c r="L6" s="25"/>
      <c r="M6" s="25"/>
    </row>
    <row r="7" spans="1:13">
      <c r="A7" s="637" t="s">
        <v>267</v>
      </c>
      <c r="B7" s="454">
        <v>7700</v>
      </c>
      <c r="C7" s="455">
        <v>190.05278853902442</v>
      </c>
      <c r="D7" s="626"/>
      <c r="E7" s="59"/>
      <c r="F7" s="59"/>
      <c r="G7" s="59"/>
      <c r="H7" s="229" t="s">
        <v>266</v>
      </c>
      <c r="I7" s="451">
        <v>4761.5</v>
      </c>
      <c r="J7" s="456">
        <v>11.87472786822187</v>
      </c>
      <c r="K7" s="25"/>
      <c r="L7" s="25"/>
      <c r="M7" s="25"/>
    </row>
    <row r="8" spans="1:13">
      <c r="A8" s="637" t="s">
        <v>269</v>
      </c>
      <c r="B8" s="454">
        <v>2600</v>
      </c>
      <c r="C8" s="455">
        <v>217.86214561689314</v>
      </c>
      <c r="D8" s="626"/>
      <c r="E8" s="314"/>
      <c r="F8" s="314"/>
      <c r="G8" s="314"/>
      <c r="H8" s="229" t="s">
        <v>268</v>
      </c>
      <c r="I8" s="451">
        <v>1226.0999999999999</v>
      </c>
      <c r="J8" s="456">
        <v>3.0577767172586019</v>
      </c>
      <c r="K8" s="25"/>
      <c r="L8" s="61"/>
      <c r="M8" s="25"/>
    </row>
    <row r="9" spans="1:13">
      <c r="A9" s="637" t="s">
        <v>271</v>
      </c>
      <c r="B9" s="454">
        <v>2800</v>
      </c>
      <c r="C9" s="455">
        <v>206.2530934277753</v>
      </c>
      <c r="D9" s="626"/>
      <c r="E9" s="314"/>
      <c r="F9" s="314"/>
      <c r="G9" s="314"/>
      <c r="H9" s="229" t="s">
        <v>270</v>
      </c>
      <c r="I9" s="451">
        <v>1445.3</v>
      </c>
      <c r="J9" s="456">
        <v>3.6044406569234626</v>
      </c>
      <c r="K9" s="25"/>
      <c r="L9" s="61"/>
      <c r="M9" s="25"/>
    </row>
    <row r="10" spans="1:13">
      <c r="A10" s="637" t="s">
        <v>273</v>
      </c>
      <c r="B10" s="454">
        <v>32400</v>
      </c>
      <c r="C10" s="455">
        <v>195.36661082806879</v>
      </c>
      <c r="D10" s="626"/>
      <c r="E10" s="314"/>
      <c r="F10" s="314"/>
      <c r="G10" s="314"/>
      <c r="H10" s="229" t="s">
        <v>272</v>
      </c>
      <c r="I10" s="451">
        <v>15837.8</v>
      </c>
      <c r="J10" s="456">
        <v>39.497965983686726</v>
      </c>
      <c r="K10" s="25"/>
      <c r="L10" s="25"/>
      <c r="M10" s="25"/>
    </row>
    <row r="11" spans="1:13">
      <c r="A11" s="637" t="s">
        <v>275</v>
      </c>
      <c r="B11" s="454">
        <v>22600</v>
      </c>
      <c r="C11" s="455">
        <v>216.03628108724908</v>
      </c>
      <c r="D11" s="626"/>
      <c r="F11" s="1063"/>
      <c r="G11" s="1063"/>
      <c r="H11" s="229" t="s">
        <v>274</v>
      </c>
      <c r="I11" s="451">
        <v>8859.2000000000007</v>
      </c>
      <c r="J11" s="456">
        <v>22.094001707476885</v>
      </c>
      <c r="K11" s="25"/>
      <c r="L11" s="25"/>
      <c r="M11" s="25"/>
    </row>
    <row r="12" spans="1:13">
      <c r="A12" s="637" t="s">
        <v>277</v>
      </c>
      <c r="B12" s="454">
        <v>2200</v>
      </c>
      <c r="C12" s="455">
        <v>213.0022964110305</v>
      </c>
      <c r="D12" s="626"/>
      <c r="F12" s="1063"/>
      <c r="G12" s="1063"/>
      <c r="H12" s="229" t="s">
        <v>276</v>
      </c>
      <c r="I12" s="458">
        <v>816.4</v>
      </c>
      <c r="J12" s="456">
        <v>2.0360239066714971</v>
      </c>
      <c r="K12" s="25"/>
      <c r="L12" s="25"/>
      <c r="M12" s="25"/>
    </row>
    <row r="13" spans="1:13">
      <c r="A13" s="637" t="s">
        <v>279</v>
      </c>
      <c r="B13" s="454">
        <v>3000</v>
      </c>
      <c r="C13" s="455">
        <v>237.94277530261974</v>
      </c>
      <c r="D13" s="626"/>
      <c r="F13" s="25"/>
      <c r="G13" s="25"/>
      <c r="H13" s="229" t="s">
        <v>278</v>
      </c>
      <c r="I13" s="458">
        <v>1046.0999999999999</v>
      </c>
      <c r="J13" s="456">
        <v>2.6088738470958512</v>
      </c>
      <c r="K13" s="25"/>
      <c r="L13" s="25"/>
      <c r="M13" s="25"/>
    </row>
    <row r="14" spans="1:13">
      <c r="A14" s="637" t="s">
        <v>281</v>
      </c>
      <c r="B14" s="454">
        <v>420</v>
      </c>
      <c r="C14" s="455">
        <v>214.99685806336257</v>
      </c>
      <c r="D14" s="626"/>
      <c r="F14" s="25"/>
      <c r="G14" s="25"/>
      <c r="H14" s="229" t="s">
        <v>280</v>
      </c>
      <c r="I14" s="458">
        <v>177.4</v>
      </c>
      <c r="J14" s="456">
        <v>0.44241871759373291</v>
      </c>
      <c r="K14" s="25"/>
      <c r="L14" s="25"/>
      <c r="M14" s="25"/>
    </row>
    <row r="15" spans="1:13">
      <c r="A15" s="637" t="s">
        <v>283</v>
      </c>
      <c r="B15" s="454">
        <v>1650</v>
      </c>
      <c r="C15" s="455">
        <v>246.04947762564473</v>
      </c>
      <c r="D15" s="626"/>
      <c r="F15" s="25"/>
      <c r="G15" s="25"/>
      <c r="H15" s="229" t="s">
        <v>282</v>
      </c>
      <c r="I15" s="458">
        <v>517.5</v>
      </c>
      <c r="J15" s="456">
        <v>1.2905957517179076</v>
      </c>
      <c r="K15" s="25"/>
      <c r="L15" s="25"/>
      <c r="M15" s="25"/>
    </row>
    <row r="16" spans="1:13">
      <c r="A16" s="637" t="s">
        <v>285</v>
      </c>
      <c r="B16" s="454">
        <v>40</v>
      </c>
      <c r="C16" s="455">
        <v>113.42630421062067</v>
      </c>
      <c r="D16" s="626"/>
      <c r="F16" s="25"/>
      <c r="G16" s="25"/>
      <c r="H16" s="229" t="s">
        <v>284</v>
      </c>
      <c r="I16" s="458">
        <f>SUM(I17:I19)</f>
        <v>134.6</v>
      </c>
      <c r="J16" s="456">
        <f>SUM(J17:J19)</f>
        <v>0.33567959068836783</v>
      </c>
      <c r="K16" s="25"/>
      <c r="L16" s="25"/>
      <c r="M16" s="25"/>
    </row>
    <row r="17" spans="1:13">
      <c r="A17" s="637" t="s">
        <v>287</v>
      </c>
      <c r="B17" s="454">
        <v>60</v>
      </c>
      <c r="C17" s="455">
        <v>214.29248611984332</v>
      </c>
      <c r="D17" s="626"/>
      <c r="F17" s="25"/>
      <c r="G17" s="25"/>
      <c r="H17" s="229" t="s">
        <v>286</v>
      </c>
      <c r="I17" s="458">
        <v>46.5</v>
      </c>
      <c r="J17" s="456">
        <v>0.11596657479204388</v>
      </c>
      <c r="K17" s="25"/>
      <c r="L17" s="25"/>
      <c r="M17" s="25"/>
    </row>
    <row r="18" spans="1:13">
      <c r="A18" s="637" t="s">
        <v>289</v>
      </c>
      <c r="B18" s="454">
        <v>40</v>
      </c>
      <c r="C18" s="455">
        <v>299.80689350649351</v>
      </c>
      <c r="D18" s="626"/>
      <c r="F18" s="25"/>
      <c r="G18" s="25"/>
      <c r="H18" s="229" t="s">
        <v>288</v>
      </c>
      <c r="I18" s="458">
        <v>47.1</v>
      </c>
      <c r="J18" s="456">
        <v>0.11746291769258636</v>
      </c>
      <c r="K18" s="25"/>
      <c r="L18" s="25"/>
      <c r="M18" s="25"/>
    </row>
    <row r="19" spans="1:13">
      <c r="F19" s="25"/>
      <c r="G19" s="25"/>
      <c r="H19" s="229" t="s">
        <v>290</v>
      </c>
      <c r="I19" s="458">
        <v>41</v>
      </c>
      <c r="J19" s="456">
        <v>0.10225009820373761</v>
      </c>
      <c r="K19" s="49"/>
      <c r="L19" s="25"/>
      <c r="M19" s="25"/>
    </row>
    <row r="20" spans="1:13">
      <c r="A20" s="123" t="s">
        <v>291</v>
      </c>
      <c r="F20" s="25"/>
      <c r="G20" s="25"/>
      <c r="H20" s="25"/>
      <c r="I20" s="25"/>
      <c r="J20" s="25"/>
      <c r="K20" s="25"/>
      <c r="L20" s="25"/>
      <c r="M20" s="25"/>
    </row>
    <row r="21" spans="1:13" ht="28.35" customHeight="1">
      <c r="A21" s="1064" t="s">
        <v>292</v>
      </c>
      <c r="B21" s="1064"/>
      <c r="C21" s="1064"/>
    </row>
    <row r="22" spans="1:13">
      <c r="A22" s="23" t="s">
        <v>650</v>
      </c>
      <c r="F22" s="24" t="s">
        <v>667</v>
      </c>
    </row>
    <row r="23" spans="1:13">
      <c r="A23" s="23" t="s">
        <v>668</v>
      </c>
      <c r="H23" s="25"/>
      <c r="I23" s="25"/>
      <c r="J23" s="25"/>
    </row>
    <row r="24" spans="1:13">
      <c r="H24" s="25"/>
      <c r="I24" s="25"/>
      <c r="J24" s="25"/>
    </row>
    <row r="25" spans="1:13">
      <c r="E25" s="43"/>
    </row>
    <row r="26" spans="1:13">
      <c r="A26" s="581" t="s">
        <v>126</v>
      </c>
    </row>
  </sheetData>
  <mergeCells count="2">
    <mergeCell ref="F11:G12"/>
    <mergeCell ref="A21:C21"/>
  </mergeCells>
  <conditionalFormatting sqref="C5:C15">
    <cfRule type="colorScale" priority="1">
      <colorScale>
        <cfvo type="min"/>
        <cfvo type="max"/>
        <color rgb="FFFCFCFF"/>
        <color rgb="FF63BE7B"/>
      </colorScale>
    </cfRule>
  </conditionalFormatting>
  <hyperlinks>
    <hyperlink ref="A26" location="'Table of Contents'!A1" display="Return to Table of Contents" xr:uid="{A5D149A3-4814-4E85-8C2C-7A796878D9A1}"/>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55E-C3FB-4AD9-AECF-BBDA5939A716}">
  <sheetPr>
    <tabColor theme="4"/>
  </sheetPr>
  <dimension ref="A1:O58"/>
  <sheetViews>
    <sheetView workbookViewId="0">
      <selection activeCell="A52" sqref="A52:L52"/>
    </sheetView>
  </sheetViews>
  <sheetFormatPr defaultColWidth="9.44140625" defaultRowHeight="14.4"/>
  <cols>
    <col min="1" max="1" width="28.5546875" style="24" bestFit="1" customWidth="1"/>
    <col min="2" max="12" width="8.5546875" style="24" bestFit="1" customWidth="1"/>
    <col min="13" max="13" width="9.44140625" style="24"/>
    <col min="14" max="14" width="58.109375" style="24" customWidth="1"/>
    <col min="15" max="16384" width="9.44140625" style="24"/>
  </cols>
  <sheetData>
    <row r="1" spans="1:14" s="15" customFormat="1" ht="17.100000000000001" customHeight="1">
      <c r="A1" s="14"/>
      <c r="N1" s="25"/>
    </row>
    <row r="2" spans="1:14" s="15" customFormat="1" ht="17.100000000000001" customHeight="1">
      <c r="A2" s="15" t="s">
        <v>669</v>
      </c>
    </row>
    <row r="3" spans="1:14" ht="15" customHeight="1"/>
    <row r="4" spans="1:14" ht="15" customHeight="1">
      <c r="B4" s="1065" t="s">
        <v>635</v>
      </c>
      <c r="C4" s="1066"/>
      <c r="D4" s="1066"/>
      <c r="E4" s="1066"/>
      <c r="F4" s="1066"/>
      <c r="G4" s="1066"/>
      <c r="H4" s="1066"/>
      <c r="I4" s="1066"/>
      <c r="J4" s="1066"/>
      <c r="K4" s="1066"/>
      <c r="L4" s="1067"/>
    </row>
    <row r="5" spans="1:14">
      <c r="A5" s="129" t="s">
        <v>120</v>
      </c>
      <c r="B5" s="915" t="s">
        <v>300</v>
      </c>
      <c r="C5" s="915" t="s">
        <v>265</v>
      </c>
      <c r="D5" s="915" t="s">
        <v>267</v>
      </c>
      <c r="E5" s="915" t="s">
        <v>269</v>
      </c>
      <c r="F5" s="915" t="s">
        <v>271</v>
      </c>
      <c r="G5" s="915" t="s">
        <v>273</v>
      </c>
      <c r="H5" s="915" t="s">
        <v>275</v>
      </c>
      <c r="I5" s="915" t="s">
        <v>277</v>
      </c>
      <c r="J5" s="915" t="s">
        <v>279</v>
      </c>
      <c r="K5" s="915" t="s">
        <v>281</v>
      </c>
      <c r="L5" s="915" t="s">
        <v>283</v>
      </c>
      <c r="N5" s="43"/>
    </row>
    <row r="6" spans="1:14">
      <c r="A6" s="384" t="s">
        <v>607</v>
      </c>
      <c r="B6" s="459">
        <v>239.57404705973482</v>
      </c>
      <c r="C6" s="459">
        <v>224.9718454951128</v>
      </c>
      <c r="D6" s="459">
        <v>223.17188969865254</v>
      </c>
      <c r="E6" s="459">
        <v>252.757717867694</v>
      </c>
      <c r="F6" s="459">
        <v>250.51391718747436</v>
      </c>
      <c r="G6" s="459">
        <v>232.91758977663167</v>
      </c>
      <c r="H6" s="459">
        <v>251.52263637797279</v>
      </c>
      <c r="I6" s="459">
        <v>256.63583699954904</v>
      </c>
      <c r="J6" s="459">
        <v>278.81413304547334</v>
      </c>
      <c r="K6" s="459">
        <v>283.2982286786056</v>
      </c>
      <c r="L6" s="459">
        <v>288.45139688011108</v>
      </c>
    </row>
    <row r="7" spans="1:14">
      <c r="A7" s="135" t="s">
        <v>134</v>
      </c>
      <c r="B7" s="136">
        <v>50.924921372889983</v>
      </c>
      <c r="C7" s="136">
        <v>41.337918000000002</v>
      </c>
      <c r="D7" s="136">
        <v>42.477462000000003</v>
      </c>
      <c r="E7" s="136">
        <v>48.900711999999999</v>
      </c>
      <c r="F7" s="136">
        <v>50.172127000000003</v>
      </c>
      <c r="G7" s="136">
        <v>45.682308999999997</v>
      </c>
      <c r="H7" s="136">
        <v>64.776940999999994</v>
      </c>
      <c r="I7" s="136">
        <v>59.861141000000003</v>
      </c>
      <c r="J7" s="136">
        <v>62.647469999999998</v>
      </c>
      <c r="K7" s="136">
        <v>66.649074999999996</v>
      </c>
      <c r="L7" s="136">
        <v>63.321283000000001</v>
      </c>
      <c r="N7" s="25"/>
    </row>
    <row r="8" spans="1:14">
      <c r="A8" s="135" t="s">
        <v>136</v>
      </c>
      <c r="B8" s="136">
        <v>27.712892338780261</v>
      </c>
      <c r="C8" s="136">
        <v>29.431939</v>
      </c>
      <c r="D8" s="136">
        <v>29.668467</v>
      </c>
      <c r="E8" s="136">
        <v>35.016779</v>
      </c>
      <c r="F8" s="136">
        <v>34.676253000000003</v>
      </c>
      <c r="G8" s="136">
        <v>26.538741000000002</v>
      </c>
      <c r="H8" s="136">
        <v>25.725083999999999</v>
      </c>
      <c r="I8" s="136">
        <v>25.65296</v>
      </c>
      <c r="J8" s="136">
        <v>32.809555000000003</v>
      </c>
      <c r="K8" s="136">
        <v>27.103311000000001</v>
      </c>
      <c r="L8" s="136">
        <v>29.639081999999998</v>
      </c>
      <c r="N8" s="343"/>
    </row>
    <row r="9" spans="1:14">
      <c r="A9" s="135" t="s">
        <v>138</v>
      </c>
      <c r="B9" s="136">
        <v>25.473404379458085</v>
      </c>
      <c r="C9" s="136">
        <v>21.991053999999998</v>
      </c>
      <c r="D9" s="136">
        <v>24.691607000000001</v>
      </c>
      <c r="E9" s="136">
        <v>30.477581000000001</v>
      </c>
      <c r="F9" s="136">
        <v>29.782677</v>
      </c>
      <c r="G9" s="136">
        <v>24.375484</v>
      </c>
      <c r="H9" s="136">
        <v>25.779959999999999</v>
      </c>
      <c r="I9" s="136">
        <v>29.612200000000001</v>
      </c>
      <c r="J9" s="136">
        <v>30.382249999999999</v>
      </c>
      <c r="K9" s="136">
        <v>28.909924</v>
      </c>
      <c r="L9" s="136">
        <v>48.062117999999998</v>
      </c>
      <c r="N9" s="25"/>
    </row>
    <row r="10" spans="1:14">
      <c r="A10" s="135" t="s">
        <v>145</v>
      </c>
      <c r="B10" s="136">
        <v>16.76448457056874</v>
      </c>
      <c r="C10" s="136">
        <v>17.217390000000002</v>
      </c>
      <c r="D10" s="136">
        <v>15.472022000000001</v>
      </c>
      <c r="E10" s="136">
        <v>16.673514000000001</v>
      </c>
      <c r="F10" s="136">
        <v>16.518730000000001</v>
      </c>
      <c r="G10" s="136">
        <v>16.642251000000002</v>
      </c>
      <c r="H10" s="136">
        <v>16.970243</v>
      </c>
      <c r="I10" s="136">
        <v>19.022537</v>
      </c>
      <c r="J10" s="136">
        <v>17.559683</v>
      </c>
      <c r="K10" s="136">
        <v>16.380163</v>
      </c>
      <c r="L10" s="136">
        <v>16.990891000000001</v>
      </c>
      <c r="N10" s="11"/>
    </row>
    <row r="11" spans="1:14" ht="15.6">
      <c r="A11" s="135" t="s">
        <v>629</v>
      </c>
      <c r="B11" s="136">
        <v>11.315601271125519</v>
      </c>
      <c r="C11" s="136">
        <v>12.540592</v>
      </c>
      <c r="D11" s="136">
        <v>9.3533019999999993</v>
      </c>
      <c r="E11" s="136">
        <v>10.305501</v>
      </c>
      <c r="F11" s="136">
        <v>10.366947</v>
      </c>
      <c r="G11" s="136">
        <v>12.027759</v>
      </c>
      <c r="H11" s="136">
        <v>10.993556</v>
      </c>
      <c r="I11" s="136">
        <v>8.5893660000000001</v>
      </c>
      <c r="J11" s="136">
        <v>9.6295389999999994</v>
      </c>
      <c r="K11" s="136">
        <v>14.046203999999999</v>
      </c>
      <c r="L11" s="136">
        <v>11.026227</v>
      </c>
      <c r="N11" s="46"/>
    </row>
    <row r="12" spans="1:14">
      <c r="A12" s="135" t="s">
        <v>153</v>
      </c>
      <c r="B12" s="136">
        <v>9.7307823473960866</v>
      </c>
      <c r="C12" s="136">
        <v>11.127014000000001</v>
      </c>
      <c r="D12" s="136">
        <v>9.3510799999999996</v>
      </c>
      <c r="E12" s="136">
        <v>11.488652</v>
      </c>
      <c r="F12" s="136">
        <v>10.670821999999999</v>
      </c>
      <c r="G12" s="136">
        <v>9.7168530000000004</v>
      </c>
      <c r="H12" s="136">
        <v>7.6879650000000002</v>
      </c>
      <c r="I12" s="136">
        <v>12.604096999999999</v>
      </c>
      <c r="J12" s="136">
        <v>16.192661000000001</v>
      </c>
      <c r="K12" s="136">
        <v>12.719098000000001</v>
      </c>
      <c r="L12" s="136">
        <v>9.3030430000000006</v>
      </c>
      <c r="N12" s="25"/>
    </row>
    <row r="13" spans="1:14">
      <c r="A13" s="135" t="s">
        <v>140</v>
      </c>
      <c r="B13" s="136">
        <v>9.6639427377953719</v>
      </c>
      <c r="C13" s="136">
        <v>9.5867419999999992</v>
      </c>
      <c r="D13" s="136">
        <v>9.4454750000000001</v>
      </c>
      <c r="E13" s="136">
        <v>8.9406379999999999</v>
      </c>
      <c r="F13" s="136">
        <v>9.3291699999999995</v>
      </c>
      <c r="G13" s="136">
        <v>9.5440009999999997</v>
      </c>
      <c r="H13" s="136">
        <v>10.133977</v>
      </c>
      <c r="I13" s="136">
        <v>9.1548230000000004</v>
      </c>
      <c r="J13" s="136">
        <v>11.344587000000001</v>
      </c>
      <c r="K13" s="136">
        <v>10.922523999999999</v>
      </c>
      <c r="L13" s="136">
        <v>10.556794</v>
      </c>
      <c r="N13" s="25"/>
    </row>
    <row r="14" spans="1:14">
      <c r="A14" s="135" t="s">
        <v>147</v>
      </c>
      <c r="B14" s="136">
        <v>9.5798498875133085</v>
      </c>
      <c r="C14" s="136">
        <v>8.9712510000000005</v>
      </c>
      <c r="D14" s="136">
        <v>9.4811420000000002</v>
      </c>
      <c r="E14" s="136">
        <v>12.025173000000001</v>
      </c>
      <c r="F14" s="136">
        <v>10.893389000000001</v>
      </c>
      <c r="G14" s="136">
        <v>9.0570190000000004</v>
      </c>
      <c r="H14" s="136">
        <v>10.334115000000001</v>
      </c>
      <c r="I14" s="136">
        <v>10.150161000000001</v>
      </c>
      <c r="J14" s="136">
        <v>11.977546</v>
      </c>
      <c r="K14" s="136">
        <v>9.7974770000000007</v>
      </c>
      <c r="L14" s="136">
        <v>8.9169979999999995</v>
      </c>
      <c r="N14" s="25"/>
    </row>
    <row r="15" spans="1:14">
      <c r="A15" s="135" t="s">
        <v>139</v>
      </c>
      <c r="B15" s="136">
        <v>9.5633594899278656</v>
      </c>
      <c r="C15" s="136">
        <v>8.4279460000000004</v>
      </c>
      <c r="D15" s="136">
        <v>7.3738919999999997</v>
      </c>
      <c r="E15" s="136">
        <v>11.109574</v>
      </c>
      <c r="F15" s="136">
        <v>11.170927000000001</v>
      </c>
      <c r="G15" s="136">
        <v>8.6798099999999998</v>
      </c>
      <c r="H15" s="136">
        <v>11.795442</v>
      </c>
      <c r="I15" s="136">
        <v>11.934087</v>
      </c>
      <c r="J15" s="136">
        <v>10.231624</v>
      </c>
      <c r="K15" s="136">
        <v>8.2778790000000004</v>
      </c>
      <c r="L15" s="136">
        <v>9.7162089999999992</v>
      </c>
      <c r="N15" s="25"/>
    </row>
    <row r="16" spans="1:14">
      <c r="A16" s="135" t="s">
        <v>144</v>
      </c>
      <c r="B16" s="136">
        <v>8.2200804560140721</v>
      </c>
      <c r="C16" s="136">
        <v>8.437201</v>
      </c>
      <c r="D16" s="136">
        <v>6.6309529999999999</v>
      </c>
      <c r="E16" s="136">
        <v>6.8055279999999998</v>
      </c>
      <c r="F16" s="136">
        <v>5.4991940000000001</v>
      </c>
      <c r="G16" s="136">
        <v>8.1791809999999998</v>
      </c>
      <c r="H16" s="136">
        <v>9.5134299999999996</v>
      </c>
      <c r="I16" s="136">
        <v>6.7729569999999999</v>
      </c>
      <c r="J16" s="136">
        <v>7.6532549999999997</v>
      </c>
      <c r="K16" s="136">
        <v>10.165825</v>
      </c>
      <c r="L16" s="136">
        <v>7.6439899999999996</v>
      </c>
      <c r="N16" s="25"/>
    </row>
    <row r="17" spans="1:14">
      <c r="A17" s="135" t="s">
        <v>151</v>
      </c>
      <c r="B17" s="136">
        <v>7.8250549030618153</v>
      </c>
      <c r="C17" s="136">
        <v>8.2630370000000006</v>
      </c>
      <c r="D17" s="136">
        <v>7.1403189999999999</v>
      </c>
      <c r="E17" s="136">
        <v>5.6839250000000003</v>
      </c>
      <c r="F17" s="136">
        <v>6.4672809999999998</v>
      </c>
      <c r="G17" s="136">
        <v>7.8918020000000002</v>
      </c>
      <c r="H17" s="136">
        <v>8.1328259999999997</v>
      </c>
      <c r="I17" s="136">
        <v>7.7523629999999999</v>
      </c>
      <c r="J17" s="136">
        <v>8.5869409999999995</v>
      </c>
      <c r="K17" s="136">
        <v>8.0230890000000006</v>
      </c>
      <c r="L17" s="136">
        <v>8.2308869999999992</v>
      </c>
      <c r="N17" s="25"/>
    </row>
    <row r="18" spans="1:14">
      <c r="A18" s="135" t="s">
        <v>142</v>
      </c>
      <c r="B18" s="136">
        <v>6.6821874608350269</v>
      </c>
      <c r="C18" s="136">
        <v>6.4256880000000001</v>
      </c>
      <c r="D18" s="136">
        <v>5.6704800000000004</v>
      </c>
      <c r="E18" s="136">
        <v>7.5666399999999996</v>
      </c>
      <c r="F18" s="136">
        <v>8.1923899999999996</v>
      </c>
      <c r="G18" s="136">
        <v>6.0493199999999998</v>
      </c>
      <c r="H18" s="136">
        <v>7.1004120000000004</v>
      </c>
      <c r="I18" s="136">
        <v>9.0257660000000008</v>
      </c>
      <c r="J18" s="136">
        <v>9.4969370000000009</v>
      </c>
      <c r="K18" s="136">
        <v>9.5946580000000008</v>
      </c>
      <c r="L18" s="136">
        <v>9.8701840000000001</v>
      </c>
      <c r="N18" s="25"/>
    </row>
    <row r="19" spans="1:14">
      <c r="A19" s="135" t="s">
        <v>150</v>
      </c>
      <c r="B19" s="136">
        <v>6.5473880225939451</v>
      </c>
      <c r="C19" s="136">
        <v>5.0459079999999998</v>
      </c>
      <c r="D19" s="136">
        <v>5.6106550000000004</v>
      </c>
      <c r="E19" s="136">
        <v>5.2176439999999999</v>
      </c>
      <c r="F19" s="136">
        <v>5.5880619999999999</v>
      </c>
      <c r="G19" s="136">
        <v>7.0525599999999997</v>
      </c>
      <c r="H19" s="136">
        <v>7.2148950000000003</v>
      </c>
      <c r="I19" s="136">
        <v>6.7046080000000003</v>
      </c>
      <c r="J19" s="136">
        <v>5.6630900000000004</v>
      </c>
      <c r="K19" s="136">
        <v>5.8266840000000002</v>
      </c>
      <c r="L19" s="136">
        <v>10.791854000000001</v>
      </c>
      <c r="N19" s="25"/>
    </row>
    <row r="20" spans="1:14">
      <c r="A20" s="135" t="s">
        <v>149</v>
      </c>
      <c r="B20" s="136">
        <v>5.2432238786431142</v>
      </c>
      <c r="C20" s="136">
        <v>5.431317</v>
      </c>
      <c r="D20" s="136">
        <v>4.9510909999999999</v>
      </c>
      <c r="E20" s="136">
        <v>5.8409000000000004</v>
      </c>
      <c r="F20" s="136">
        <v>5.8576030000000001</v>
      </c>
      <c r="G20" s="136">
        <v>5.0989870000000002</v>
      </c>
      <c r="H20" s="136">
        <v>5.131373</v>
      </c>
      <c r="I20" s="136">
        <v>6.026853</v>
      </c>
      <c r="J20" s="136">
        <v>5.8865939999999997</v>
      </c>
      <c r="K20" s="136">
        <v>6.2111729999999996</v>
      </c>
      <c r="L20" s="136">
        <v>5.951193</v>
      </c>
      <c r="N20" s="25"/>
    </row>
    <row r="21" spans="1:14">
      <c r="A21" s="135" t="s">
        <v>141</v>
      </c>
      <c r="B21" s="136">
        <v>4.0821911458824154</v>
      </c>
      <c r="C21" s="136">
        <v>3.7459899999999999</v>
      </c>
      <c r="D21" s="136">
        <v>3.9116960000000001</v>
      </c>
      <c r="E21" s="136">
        <v>3.7611569999999999</v>
      </c>
      <c r="F21" s="136">
        <v>3.2310400000000001</v>
      </c>
      <c r="G21" s="136">
        <v>4.8367760000000004</v>
      </c>
      <c r="H21" s="136">
        <v>3.1736949999999999</v>
      </c>
      <c r="I21" s="136">
        <v>3.9647649999999999</v>
      </c>
      <c r="J21" s="136">
        <v>5.5954119999999996</v>
      </c>
      <c r="K21" s="136">
        <v>7.7504419999999996</v>
      </c>
      <c r="L21" s="136">
        <v>4.0718889999999996</v>
      </c>
      <c r="N21" s="25"/>
    </row>
    <row r="22" spans="1:14">
      <c r="A22" s="135" t="s">
        <v>154</v>
      </c>
      <c r="B22" s="136">
        <v>1.9240434995570017</v>
      </c>
      <c r="C22" s="136">
        <v>1.7584090000000001</v>
      </c>
      <c r="D22" s="136">
        <v>1.9631719999999999</v>
      </c>
      <c r="E22" s="136">
        <v>1.6467940000000001</v>
      </c>
      <c r="F22" s="136">
        <v>2.0051109999999999</v>
      </c>
      <c r="G22" s="136">
        <v>2.0605410000000002</v>
      </c>
      <c r="H22" s="136">
        <v>1.9453800000000001</v>
      </c>
      <c r="I22" s="136">
        <v>1.8799729999999999</v>
      </c>
      <c r="J22" s="136">
        <v>1.791952</v>
      </c>
      <c r="K22" s="136" t="s">
        <v>137</v>
      </c>
      <c r="L22" s="136">
        <v>1.7271049999999999</v>
      </c>
      <c r="N22" s="25"/>
    </row>
    <row r="23" spans="1:14">
      <c r="A23" s="135" t="s">
        <v>146</v>
      </c>
      <c r="B23" s="136">
        <v>0.69816730275215422</v>
      </c>
      <c r="C23" s="136">
        <v>0.78273000000000004</v>
      </c>
      <c r="D23" s="136">
        <v>0.84604500000000005</v>
      </c>
      <c r="E23" s="136">
        <v>0.87422100000000003</v>
      </c>
      <c r="F23" s="136">
        <v>0.81101299999999998</v>
      </c>
      <c r="G23" s="136">
        <v>0.75146400000000002</v>
      </c>
      <c r="H23" s="136">
        <v>0.56619699999999995</v>
      </c>
      <c r="I23" s="136">
        <v>0.706565</v>
      </c>
      <c r="J23" s="136">
        <v>0.95555500000000004</v>
      </c>
      <c r="K23" s="136">
        <v>0.41786899999999999</v>
      </c>
      <c r="L23" s="136">
        <v>1.001952</v>
      </c>
      <c r="N23" s="25"/>
    </row>
    <row r="24" spans="1:14">
      <c r="A24" s="135" t="s">
        <v>157</v>
      </c>
      <c r="B24" s="136">
        <v>0.37515595955776737</v>
      </c>
      <c r="C24" s="136">
        <v>0.38785599999999998</v>
      </c>
      <c r="D24" s="136">
        <v>0.345528</v>
      </c>
      <c r="E24" s="136">
        <v>0.52747900000000003</v>
      </c>
      <c r="F24" s="136" t="s">
        <v>137</v>
      </c>
      <c r="G24" s="136">
        <v>0.42220000000000002</v>
      </c>
      <c r="H24" s="136">
        <v>0.45921200000000001</v>
      </c>
      <c r="I24" s="136" t="s">
        <v>137</v>
      </c>
      <c r="J24" s="136">
        <v>0.52779399999999999</v>
      </c>
      <c r="K24" s="136" t="s">
        <v>137</v>
      </c>
      <c r="L24" s="136" t="s">
        <v>137</v>
      </c>
      <c r="N24" s="25"/>
    </row>
    <row r="25" spans="1:14">
      <c r="A25" s="135" t="s">
        <v>135</v>
      </c>
      <c r="B25" s="136">
        <v>0.29489448238397747</v>
      </c>
      <c r="C25" s="136">
        <v>0.30789299999999997</v>
      </c>
      <c r="D25" s="136">
        <v>0.34723900000000002</v>
      </c>
      <c r="E25" s="136" t="s">
        <v>137</v>
      </c>
      <c r="F25" s="136" t="s">
        <v>137</v>
      </c>
      <c r="G25" s="136">
        <v>0.24268100000000001</v>
      </c>
      <c r="H25" s="136">
        <v>0.32439299999999999</v>
      </c>
      <c r="I25" s="136">
        <v>0.68789299999999998</v>
      </c>
      <c r="J25" s="136">
        <v>0.77129000000000003</v>
      </c>
      <c r="K25" s="136" t="s">
        <v>137</v>
      </c>
      <c r="L25" s="136" t="s">
        <v>137</v>
      </c>
      <c r="N25" s="25"/>
    </row>
    <row r="26" spans="1:14">
      <c r="A26" s="135" t="s">
        <v>156</v>
      </c>
      <c r="B26" s="136">
        <v>0.18523284268543344</v>
      </c>
      <c r="C26" s="136">
        <v>0.205037</v>
      </c>
      <c r="D26" s="136">
        <v>0.147063</v>
      </c>
      <c r="E26" s="136">
        <v>0.42272399999999999</v>
      </c>
      <c r="F26" s="136" t="s">
        <v>137</v>
      </c>
      <c r="G26" s="136">
        <v>0.22137299999999999</v>
      </c>
      <c r="H26" s="136">
        <v>0.21804399999999999</v>
      </c>
      <c r="I26" s="136">
        <v>0.64597000000000004</v>
      </c>
      <c r="J26" s="136" t="s">
        <v>137</v>
      </c>
      <c r="K26" s="136">
        <v>0</v>
      </c>
      <c r="L26" s="136">
        <v>0.18240999999999999</v>
      </c>
      <c r="N26" s="25"/>
    </row>
    <row r="27" spans="1:14" ht="18.600000000000001" customHeight="1">
      <c r="A27" s="129" t="s">
        <v>121</v>
      </c>
      <c r="B27" s="926" t="s">
        <v>300</v>
      </c>
      <c r="C27" s="926" t="s">
        <v>265</v>
      </c>
      <c r="D27" s="926" t="s">
        <v>267</v>
      </c>
      <c r="E27" s="926" t="s">
        <v>269</v>
      </c>
      <c r="F27" s="926" t="s">
        <v>271</v>
      </c>
      <c r="G27" s="926" t="s">
        <v>273</v>
      </c>
      <c r="H27" s="926" t="s">
        <v>275</v>
      </c>
      <c r="I27" s="926" t="s">
        <v>277</v>
      </c>
      <c r="J27" s="926" t="s">
        <v>279</v>
      </c>
      <c r="K27" s="926" t="s">
        <v>281</v>
      </c>
      <c r="L27" s="926" t="s">
        <v>283</v>
      </c>
      <c r="N27" s="25"/>
    </row>
    <row r="28" spans="1:14">
      <c r="A28" s="384" t="s">
        <v>607</v>
      </c>
      <c r="B28" s="459">
        <v>174.32652124709134</v>
      </c>
      <c r="C28" s="459">
        <v>160.35616801755771</v>
      </c>
      <c r="D28" s="459">
        <v>165.25872757273132</v>
      </c>
      <c r="E28" s="459">
        <v>192.09638699462758</v>
      </c>
      <c r="F28" s="459">
        <v>171.83823954632859</v>
      </c>
      <c r="G28" s="459">
        <v>166.91678622057995</v>
      </c>
      <c r="H28" s="459">
        <v>189.63876616795105</v>
      </c>
      <c r="I28" s="459">
        <v>180.64201649228107</v>
      </c>
      <c r="J28" s="459">
        <v>207.46107949041968</v>
      </c>
      <c r="K28" s="459">
        <v>164.61249323504401</v>
      </c>
      <c r="L28" s="459">
        <v>213.19151101385918</v>
      </c>
      <c r="N28" s="25"/>
    </row>
    <row r="29" spans="1:14">
      <c r="A29" s="44" t="s">
        <v>134</v>
      </c>
      <c r="B29" s="136">
        <v>39.69220668560731</v>
      </c>
      <c r="C29" s="136">
        <v>31.490414000000001</v>
      </c>
      <c r="D29" s="136">
        <v>36.529266999999997</v>
      </c>
      <c r="E29" s="136">
        <v>47.057563000000002</v>
      </c>
      <c r="F29" s="136">
        <v>36.648975999999998</v>
      </c>
      <c r="G29" s="136">
        <v>35.233618999999997</v>
      </c>
      <c r="H29" s="136">
        <v>49.660603000000002</v>
      </c>
      <c r="I29" s="136">
        <v>43.558059999999998</v>
      </c>
      <c r="J29" s="136">
        <v>55.958353000000002</v>
      </c>
      <c r="K29" s="136">
        <v>48.192779999999999</v>
      </c>
      <c r="L29" s="136">
        <v>50.437133000000003</v>
      </c>
      <c r="N29" s="342"/>
    </row>
    <row r="30" spans="1:14">
      <c r="A30" s="44" t="s">
        <v>135</v>
      </c>
      <c r="B30" s="136">
        <v>23.519580188358887</v>
      </c>
      <c r="C30" s="136">
        <v>21.981742000000001</v>
      </c>
      <c r="D30" s="136">
        <v>23.968076</v>
      </c>
      <c r="E30" s="136">
        <v>25.927156</v>
      </c>
      <c r="F30" s="136">
        <v>22.516977000000001</v>
      </c>
      <c r="G30" s="136">
        <v>22.663399999999999</v>
      </c>
      <c r="H30" s="136">
        <v>25.063036</v>
      </c>
      <c r="I30" s="136">
        <v>22.611414</v>
      </c>
      <c r="J30" s="136">
        <v>27.50282</v>
      </c>
      <c r="K30" s="136">
        <v>17.293094</v>
      </c>
      <c r="L30" s="136">
        <v>25.851500000000001</v>
      </c>
    </row>
    <row r="31" spans="1:14">
      <c r="A31" s="44" t="s">
        <v>138</v>
      </c>
      <c r="B31" s="136">
        <v>17.57965179342165</v>
      </c>
      <c r="C31" s="136">
        <v>15.69228</v>
      </c>
      <c r="D31" s="136">
        <v>15.827176</v>
      </c>
      <c r="E31" s="136">
        <v>18.949850000000001</v>
      </c>
      <c r="F31" s="136">
        <v>18.835073000000001</v>
      </c>
      <c r="G31" s="136">
        <v>16.002618999999999</v>
      </c>
      <c r="H31" s="136">
        <v>19.466871000000001</v>
      </c>
      <c r="I31" s="136">
        <v>21.535471999999999</v>
      </c>
      <c r="J31" s="136">
        <v>23.063596</v>
      </c>
      <c r="K31" s="136">
        <v>17.568031000000001</v>
      </c>
      <c r="L31" s="136">
        <v>32.226605999999997</v>
      </c>
      <c r="N31" s="7"/>
    </row>
    <row r="32" spans="1:14">
      <c r="A32" s="44" t="s">
        <v>145</v>
      </c>
      <c r="B32" s="136">
        <v>12.895117553270351</v>
      </c>
      <c r="C32" s="136">
        <v>13.280708000000001</v>
      </c>
      <c r="D32" s="136">
        <v>12.904553999999999</v>
      </c>
      <c r="E32" s="136">
        <v>12.164353</v>
      </c>
      <c r="F32" s="136">
        <v>12.978761</v>
      </c>
      <c r="G32" s="136">
        <v>12.521537</v>
      </c>
      <c r="H32" s="136">
        <v>13.603992</v>
      </c>
      <c r="I32" s="136">
        <v>13.416219</v>
      </c>
      <c r="J32" s="136">
        <v>13.098508000000001</v>
      </c>
      <c r="K32" s="136">
        <v>9.7670549999999992</v>
      </c>
      <c r="L32" s="136">
        <v>11.142841000000001</v>
      </c>
      <c r="N32" s="7"/>
    </row>
    <row r="33" spans="1:14">
      <c r="A33" s="44" t="s">
        <v>152</v>
      </c>
      <c r="B33" s="136">
        <v>8.739003815826246</v>
      </c>
      <c r="C33" s="136">
        <v>9.2963609999999992</v>
      </c>
      <c r="D33" s="136">
        <v>8.2367640000000009</v>
      </c>
      <c r="E33" s="136">
        <v>8.8238219999999998</v>
      </c>
      <c r="F33" s="136">
        <v>8.0536300000000001</v>
      </c>
      <c r="G33" s="136">
        <v>8.4669679999999996</v>
      </c>
      <c r="H33" s="136">
        <v>9.240005</v>
      </c>
      <c r="I33" s="136">
        <v>8.2439780000000003</v>
      </c>
      <c r="J33" s="136">
        <v>8.7553520000000002</v>
      </c>
      <c r="K33" s="136">
        <v>10.709852</v>
      </c>
      <c r="L33" s="136">
        <v>8.2036169999999995</v>
      </c>
      <c r="N33" s="7"/>
    </row>
    <row r="34" spans="1:14">
      <c r="A34" s="44" t="s">
        <v>143</v>
      </c>
      <c r="B34" s="136">
        <v>7.3282845325635959</v>
      </c>
      <c r="C34" s="136">
        <v>6.6742160000000004</v>
      </c>
      <c r="D34" s="136">
        <v>7.2938479999999997</v>
      </c>
      <c r="E34" s="136">
        <v>7.6623260000000002</v>
      </c>
      <c r="F34" s="136">
        <v>7.8866839999999998</v>
      </c>
      <c r="G34" s="136">
        <v>7.7622499999999999</v>
      </c>
      <c r="H34" s="136">
        <v>7.073868</v>
      </c>
      <c r="I34" s="136">
        <v>6.7810249999999996</v>
      </c>
      <c r="J34" s="136">
        <v>7.0383440000000004</v>
      </c>
      <c r="K34" s="136">
        <v>6.0650570000000004</v>
      </c>
      <c r="L34" s="136">
        <v>8.0413610000000002</v>
      </c>
    </row>
    <row r="35" spans="1:14" ht="15.6">
      <c r="A35" s="135" t="s">
        <v>629</v>
      </c>
      <c r="B35" s="136">
        <v>5.8910863707125802</v>
      </c>
      <c r="C35" s="136">
        <v>5.8008360000000003</v>
      </c>
      <c r="D35" s="136">
        <v>6.3928000000000003</v>
      </c>
      <c r="E35" s="136">
        <v>6.3686160000000003</v>
      </c>
      <c r="F35" s="136">
        <v>5.5358520000000002</v>
      </c>
      <c r="G35" s="136">
        <v>6.0429040000000001</v>
      </c>
      <c r="H35" s="136">
        <v>5.5675809999999997</v>
      </c>
      <c r="I35" s="136">
        <v>4.7643820000000003</v>
      </c>
      <c r="J35" s="136">
        <v>6.861021</v>
      </c>
      <c r="K35" s="136">
        <v>4.5119930000000004</v>
      </c>
      <c r="L35" s="136">
        <v>6.7104480000000004</v>
      </c>
      <c r="N35" s="120"/>
    </row>
    <row r="36" spans="1:14">
      <c r="A36" s="44" t="s">
        <v>147</v>
      </c>
      <c r="B36" s="136">
        <v>5.6011500876130453</v>
      </c>
      <c r="C36" s="136">
        <v>5.4448449999999999</v>
      </c>
      <c r="D36" s="136">
        <v>4.7850279999999996</v>
      </c>
      <c r="E36" s="136">
        <v>6.0170170000000001</v>
      </c>
      <c r="F36" s="136">
        <v>6.0997570000000003</v>
      </c>
      <c r="G36" s="136">
        <v>5.5311500000000002</v>
      </c>
      <c r="H36" s="136">
        <v>6.0862639999999999</v>
      </c>
      <c r="I36" s="136">
        <v>6.5301799999999997</v>
      </c>
      <c r="J36" s="136">
        <v>5.5994830000000002</v>
      </c>
      <c r="K36" s="136">
        <v>3.9823430000000002</v>
      </c>
      <c r="L36" s="136">
        <v>5.6187620000000003</v>
      </c>
    </row>
    <row r="37" spans="1:14">
      <c r="A37" s="44" t="s">
        <v>140</v>
      </c>
      <c r="B37" s="136">
        <v>5.4133123992702501</v>
      </c>
      <c r="C37" s="136">
        <v>4.5934059999999999</v>
      </c>
      <c r="D37" s="136">
        <v>4.9577220000000004</v>
      </c>
      <c r="E37" s="136">
        <v>5.8197419999999997</v>
      </c>
      <c r="F37" s="136">
        <v>6.3562110000000001</v>
      </c>
      <c r="G37" s="136">
        <v>5.280246</v>
      </c>
      <c r="H37" s="136">
        <v>5.9792959999999997</v>
      </c>
      <c r="I37" s="136">
        <v>6.0149239999999997</v>
      </c>
      <c r="J37" s="136">
        <v>7.0966050000000003</v>
      </c>
      <c r="K37" s="136">
        <v>5.490132</v>
      </c>
      <c r="L37" s="136">
        <v>7.0093740000000002</v>
      </c>
    </row>
    <row r="38" spans="1:14">
      <c r="A38" s="44" t="s">
        <v>151</v>
      </c>
      <c r="B38" s="136">
        <v>4.9026810258183966</v>
      </c>
      <c r="C38" s="136">
        <v>4.9313729999999998</v>
      </c>
      <c r="D38" s="136">
        <v>4.5964619999999998</v>
      </c>
      <c r="E38" s="136">
        <v>4.700698</v>
      </c>
      <c r="F38" s="136">
        <v>4.4755760000000002</v>
      </c>
      <c r="G38" s="136">
        <v>4.68729</v>
      </c>
      <c r="H38" s="136">
        <v>5.3388249999999999</v>
      </c>
      <c r="I38" s="136">
        <v>5.5031460000000001</v>
      </c>
      <c r="J38" s="136">
        <v>5.1525049999999997</v>
      </c>
      <c r="K38" s="136">
        <v>3.4478369999999998</v>
      </c>
      <c r="L38" s="136">
        <v>7.4912280000000004</v>
      </c>
    </row>
    <row r="39" spans="1:14">
      <c r="A39" s="44" t="s">
        <v>150</v>
      </c>
      <c r="B39" s="136">
        <v>3.261246676605241</v>
      </c>
      <c r="C39" s="136">
        <v>2.732739</v>
      </c>
      <c r="D39" s="136">
        <v>2.9130950000000002</v>
      </c>
      <c r="E39" s="136">
        <v>2.3062330000000002</v>
      </c>
      <c r="F39" s="136">
        <v>2.836849</v>
      </c>
      <c r="G39" s="136">
        <v>3.3643369999999999</v>
      </c>
      <c r="H39" s="136">
        <v>3.73264</v>
      </c>
      <c r="I39" s="136">
        <v>3.8224689999999999</v>
      </c>
      <c r="J39" s="136">
        <v>3.128536</v>
      </c>
      <c r="K39" s="136" t="s">
        <v>137</v>
      </c>
      <c r="L39" s="136">
        <v>4.223757</v>
      </c>
    </row>
    <row r="40" spans="1:14">
      <c r="A40" s="44" t="s">
        <v>139</v>
      </c>
      <c r="B40" s="136">
        <v>2.9650861228555745</v>
      </c>
      <c r="C40" s="136">
        <v>3.0481950000000002</v>
      </c>
      <c r="D40" s="136">
        <v>2.1438579999999998</v>
      </c>
      <c r="E40" s="136">
        <v>3.7338360000000002</v>
      </c>
      <c r="F40" s="136">
        <v>3.0806870000000002</v>
      </c>
      <c r="G40" s="136">
        <v>2.6364100000000001</v>
      </c>
      <c r="H40" s="136">
        <v>3.7153230000000002</v>
      </c>
      <c r="I40" s="136">
        <v>2.9882879999999998</v>
      </c>
      <c r="J40" s="136">
        <v>3.1616909999999998</v>
      </c>
      <c r="K40" s="136">
        <v>3.0320719999999999</v>
      </c>
      <c r="L40" s="136">
        <v>3.422031</v>
      </c>
    </row>
    <row r="41" spans="1:14">
      <c r="A41" s="44" t="s">
        <v>149</v>
      </c>
      <c r="B41" s="136">
        <v>3.0085602599948094</v>
      </c>
      <c r="C41" s="136">
        <v>2.9326110000000001</v>
      </c>
      <c r="D41" s="136">
        <v>2.6365780000000001</v>
      </c>
      <c r="E41" s="136">
        <v>3.7932510000000002</v>
      </c>
      <c r="F41" s="136">
        <v>2.9909680000000001</v>
      </c>
      <c r="G41" s="136">
        <v>2.8771689999999999</v>
      </c>
      <c r="H41" s="136">
        <v>3.1680320000000002</v>
      </c>
      <c r="I41" s="136">
        <v>3.1208</v>
      </c>
      <c r="J41" s="136">
        <v>2.9721199999999999</v>
      </c>
      <c r="K41" s="136">
        <v>3.6099909999999999</v>
      </c>
      <c r="L41" s="136">
        <v>4.7045839999999997</v>
      </c>
    </row>
    <row r="42" spans="1:14">
      <c r="A42" s="44" t="s">
        <v>142</v>
      </c>
      <c r="B42" s="136">
        <v>2.7919034946344925</v>
      </c>
      <c r="C42" s="136">
        <v>2.399562</v>
      </c>
      <c r="D42" s="136">
        <v>2.530535</v>
      </c>
      <c r="E42" s="136">
        <v>3.8430390000000001</v>
      </c>
      <c r="F42" s="136">
        <v>3.1998709999999999</v>
      </c>
      <c r="G42" s="136">
        <v>2.260211</v>
      </c>
      <c r="H42" s="136">
        <v>3.307223</v>
      </c>
      <c r="I42" s="136">
        <v>3.8527369999999999</v>
      </c>
      <c r="J42" s="136">
        <v>4.534732</v>
      </c>
      <c r="K42" s="136">
        <v>5.0336730000000003</v>
      </c>
      <c r="L42" s="136">
        <v>5.683071</v>
      </c>
    </row>
    <row r="43" spans="1:14">
      <c r="A43" s="44" t="s">
        <v>144</v>
      </c>
      <c r="B43" s="136">
        <v>2.6466518043279712</v>
      </c>
      <c r="C43" s="136">
        <v>2.9952399999999999</v>
      </c>
      <c r="D43" s="136">
        <v>2.1731009999999999</v>
      </c>
      <c r="E43" s="136">
        <v>2.3312710000000001</v>
      </c>
      <c r="F43" s="136">
        <v>2.7202250000000001</v>
      </c>
      <c r="G43" s="136">
        <v>2.628749</v>
      </c>
      <c r="H43" s="136">
        <v>2.890107</v>
      </c>
      <c r="I43" s="136">
        <v>2.2957990000000001</v>
      </c>
      <c r="J43" s="136">
        <v>2.6618040000000001</v>
      </c>
      <c r="K43" s="136" t="s">
        <v>137</v>
      </c>
      <c r="L43" s="136">
        <v>2.8974470000000001</v>
      </c>
    </row>
    <row r="44" spans="1:14">
      <c r="A44" s="44" t="s">
        <v>153</v>
      </c>
      <c r="B44" s="136">
        <v>2.3843026884486003</v>
      </c>
      <c r="C44" s="136">
        <v>2.6512530000000001</v>
      </c>
      <c r="D44" s="136">
        <v>2.1112700000000002</v>
      </c>
      <c r="E44" s="136">
        <v>2.6518079999999999</v>
      </c>
      <c r="F44" s="136">
        <v>2.588721</v>
      </c>
      <c r="G44" s="136">
        <v>2.4525030000000001</v>
      </c>
      <c r="H44" s="136">
        <v>2.0720589999999999</v>
      </c>
      <c r="I44" s="136">
        <v>2.7672759999999998</v>
      </c>
      <c r="J44" s="136">
        <v>3.1773799999999999</v>
      </c>
      <c r="K44" s="136">
        <v>3.755843</v>
      </c>
      <c r="L44" s="136">
        <v>2.4130349999999998</v>
      </c>
    </row>
    <row r="45" spans="1:14">
      <c r="A45" s="44" t="s">
        <v>141</v>
      </c>
      <c r="B45" s="136">
        <v>1.8954238578665628</v>
      </c>
      <c r="C45" s="136">
        <v>1.8166450000000001</v>
      </c>
      <c r="D45" s="136">
        <v>1.807512</v>
      </c>
      <c r="E45" s="136">
        <v>1.922509</v>
      </c>
      <c r="F45" s="136">
        <v>1.5605869999999999</v>
      </c>
      <c r="G45" s="136">
        <v>2.0322010000000001</v>
      </c>
      <c r="H45" s="136">
        <v>1.799058</v>
      </c>
      <c r="I45" s="136">
        <v>2.2011020000000001</v>
      </c>
      <c r="J45" s="136">
        <v>2.587358</v>
      </c>
      <c r="K45" s="136">
        <v>3.0594570000000001</v>
      </c>
      <c r="L45" s="136">
        <v>1.9070419999999999</v>
      </c>
    </row>
    <row r="46" spans="1:14">
      <c r="A46" s="44" t="s">
        <v>155</v>
      </c>
      <c r="B46" s="136">
        <v>1.9941231369329016</v>
      </c>
      <c r="C46" s="136">
        <v>1.8587180000000001</v>
      </c>
      <c r="D46" s="136">
        <v>2.0134620000000001</v>
      </c>
      <c r="E46" s="136">
        <v>2.5783640000000001</v>
      </c>
      <c r="F46" s="136">
        <v>1.9547749999999999</v>
      </c>
      <c r="G46" s="136">
        <v>2.0130309999999998</v>
      </c>
      <c r="H46" s="136">
        <v>1.8801559999999999</v>
      </c>
      <c r="I46" s="136">
        <v>2.396131</v>
      </c>
      <c r="J46" s="136">
        <v>2.6339459999999999</v>
      </c>
      <c r="K46" s="136">
        <v>3.475568</v>
      </c>
      <c r="L46" s="136">
        <v>3.0281829999999998</v>
      </c>
    </row>
    <row r="47" spans="1:14">
      <c r="A47" s="44" t="s">
        <v>154</v>
      </c>
      <c r="B47" s="136">
        <v>1.4012371918574811</v>
      </c>
      <c r="C47" s="136">
        <v>1.1172530000000001</v>
      </c>
      <c r="D47" s="136">
        <v>1.543223</v>
      </c>
      <c r="E47" s="136">
        <v>1.5332619999999999</v>
      </c>
      <c r="F47" s="136">
        <v>1.6137710000000001</v>
      </c>
      <c r="G47" s="136">
        <v>1.478105</v>
      </c>
      <c r="H47" s="136">
        <v>1.4631050000000001</v>
      </c>
      <c r="I47" s="136">
        <v>1.696027</v>
      </c>
      <c r="J47" s="136">
        <v>1.286111</v>
      </c>
      <c r="K47" s="136" t="s">
        <v>137</v>
      </c>
      <c r="L47" s="136">
        <v>1.0721369999999999</v>
      </c>
    </row>
    <row r="48" spans="1:14">
      <c r="A48" s="44" t="s">
        <v>146</v>
      </c>
      <c r="B48" s="136">
        <v>0.63494383479269256</v>
      </c>
      <c r="C48" s="136">
        <v>0.79053700000000005</v>
      </c>
      <c r="D48" s="136">
        <v>0.88836999999999999</v>
      </c>
      <c r="E48" s="136">
        <v>0.61683900000000003</v>
      </c>
      <c r="F48" s="136">
        <v>0.73322500000000002</v>
      </c>
      <c r="G48" s="136">
        <v>0.62623899999999999</v>
      </c>
      <c r="H48" s="136">
        <v>0.55659499999999995</v>
      </c>
      <c r="I48" s="136">
        <v>0.65286900000000003</v>
      </c>
      <c r="J48" s="136">
        <v>0.83632399999999996</v>
      </c>
      <c r="K48" s="136" t="s">
        <v>137</v>
      </c>
      <c r="L48" s="136">
        <v>0.72907999999999995</v>
      </c>
    </row>
    <row r="49" spans="1:15">
      <c r="A49" s="44" t="s">
        <v>157</v>
      </c>
      <c r="B49" s="136">
        <v>0.19939650729419908</v>
      </c>
      <c r="C49" s="136">
        <v>0.21782399999999999</v>
      </c>
      <c r="D49" s="136">
        <v>0.185055</v>
      </c>
      <c r="E49" s="136" t="s">
        <v>137</v>
      </c>
      <c r="F49" s="136" t="s">
        <v>137</v>
      </c>
      <c r="G49" s="136">
        <v>0.24347199999999999</v>
      </c>
      <c r="H49" s="136">
        <v>0.25145299999999998</v>
      </c>
      <c r="I49" s="136" t="s">
        <v>137</v>
      </c>
      <c r="J49" s="136" t="s">
        <v>137</v>
      </c>
      <c r="K49" s="136">
        <v>0.18063699999999999</v>
      </c>
      <c r="L49" s="136">
        <v>0.100078</v>
      </c>
    </row>
    <row r="50" spans="1:15">
      <c r="A50" s="1068" t="s">
        <v>670</v>
      </c>
      <c r="B50" s="1068"/>
      <c r="C50" s="1068"/>
      <c r="D50" s="1068"/>
      <c r="E50" s="1068"/>
      <c r="F50" s="1068"/>
      <c r="G50" s="1068"/>
      <c r="H50" s="1068"/>
      <c r="I50" s="1068"/>
      <c r="J50" s="1068"/>
      <c r="K50" s="1068"/>
      <c r="L50" s="1068"/>
    </row>
    <row r="51" spans="1:15">
      <c r="A51" s="1069" t="s">
        <v>671</v>
      </c>
      <c r="B51" s="1069"/>
      <c r="C51" s="1069"/>
      <c r="D51" s="1069"/>
      <c r="E51" s="1069"/>
      <c r="F51" s="1069"/>
      <c r="G51" s="1069"/>
      <c r="H51" s="1069"/>
      <c r="I51" s="1069"/>
      <c r="J51" s="1069"/>
      <c r="K51" s="1069"/>
      <c r="L51" s="1069"/>
      <c r="M51" s="126"/>
    </row>
    <row r="52" spans="1:15" ht="28.35" customHeight="1">
      <c r="A52" s="1070" t="s">
        <v>672</v>
      </c>
      <c r="B52" s="1070"/>
      <c r="C52" s="1070"/>
      <c r="D52" s="1070"/>
      <c r="E52" s="1070"/>
      <c r="F52" s="1070"/>
      <c r="G52" s="1070"/>
      <c r="H52" s="1070"/>
      <c r="I52" s="1070"/>
      <c r="J52" s="1070"/>
      <c r="K52" s="1070"/>
      <c r="L52" s="1070"/>
    </row>
    <row r="53" spans="1:15" s="460" customFormat="1" ht="30" customHeight="1">
      <c r="A53" s="1071" t="s">
        <v>673</v>
      </c>
      <c r="B53" s="1071"/>
      <c r="C53" s="1071"/>
      <c r="D53" s="1071"/>
      <c r="E53" s="1071"/>
      <c r="F53" s="1071"/>
      <c r="G53" s="1071"/>
      <c r="H53" s="1071"/>
      <c r="I53" s="1071"/>
      <c r="J53" s="1071"/>
      <c r="K53" s="1071"/>
      <c r="L53" s="1071"/>
      <c r="N53" s="218"/>
    </row>
    <row r="54" spans="1:15">
      <c r="A54" s="991" t="s">
        <v>650</v>
      </c>
      <c r="B54" s="991"/>
      <c r="C54" s="991"/>
      <c r="D54" s="991"/>
      <c r="E54" s="991"/>
      <c r="F54" s="991"/>
      <c r="G54" s="991"/>
      <c r="H54" s="991"/>
      <c r="I54" s="991"/>
      <c r="J54" s="991"/>
      <c r="K54" s="991"/>
      <c r="L54" s="991"/>
      <c r="N54" s="218"/>
      <c r="O54" s="379"/>
    </row>
    <row r="55" spans="1:15">
      <c r="A55" s="991" t="s">
        <v>625</v>
      </c>
      <c r="B55" s="991"/>
      <c r="C55" s="991"/>
      <c r="D55" s="991"/>
      <c r="E55" s="991"/>
      <c r="F55" s="991"/>
      <c r="G55" s="991"/>
      <c r="H55" s="991"/>
      <c r="I55" s="991"/>
      <c r="J55" s="991"/>
      <c r="K55" s="991"/>
      <c r="L55" s="991"/>
    </row>
    <row r="58" spans="1:15">
      <c r="A58" s="581" t="s">
        <v>126</v>
      </c>
    </row>
  </sheetData>
  <mergeCells count="7">
    <mergeCell ref="B4:L4"/>
    <mergeCell ref="A55:L55"/>
    <mergeCell ref="A50:L50"/>
    <mergeCell ref="A51:L51"/>
    <mergeCell ref="A52:L52"/>
    <mergeCell ref="A53:L53"/>
    <mergeCell ref="A54:L54"/>
  </mergeCells>
  <hyperlinks>
    <hyperlink ref="A58" location="'Table of Contents'!A1" display="Return to Table of Contents" xr:uid="{D70F8174-5F74-479B-859E-5C03ABAAA1D4}"/>
  </hyperlink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49764-04F0-4E42-8312-3AD4315F838D}">
  <sheetPr>
    <tabColor theme="4"/>
  </sheetPr>
  <dimension ref="A1:N58"/>
  <sheetViews>
    <sheetView workbookViewId="0">
      <selection activeCell="G56" sqref="G56"/>
    </sheetView>
  </sheetViews>
  <sheetFormatPr defaultColWidth="9.44140625" defaultRowHeight="14.4"/>
  <cols>
    <col min="1" max="1" width="28.5546875" style="24" bestFit="1" customWidth="1"/>
    <col min="2" max="11" width="8.5546875" style="24" bestFit="1" customWidth="1"/>
    <col min="12" max="13" width="9.44140625" style="24"/>
    <col min="14" max="14" width="58.109375" style="24" customWidth="1"/>
    <col min="15" max="16384" width="9.44140625" style="24"/>
  </cols>
  <sheetData>
    <row r="1" spans="1:14" s="15" customFormat="1" ht="17.100000000000001" customHeight="1">
      <c r="A1" s="14"/>
      <c r="N1" s="43"/>
    </row>
    <row r="2" spans="1:14" s="15" customFormat="1" ht="17.100000000000001" customHeight="1">
      <c r="A2" s="15" t="s">
        <v>674</v>
      </c>
    </row>
    <row r="3" spans="1:14" ht="15" customHeight="1"/>
    <row r="4" spans="1:14" ht="15" customHeight="1">
      <c r="B4" s="128" t="s">
        <v>300</v>
      </c>
      <c r="C4" s="128" t="s">
        <v>265</v>
      </c>
      <c r="D4" s="128" t="s">
        <v>267</v>
      </c>
      <c r="E4" s="128" t="s">
        <v>269</v>
      </c>
      <c r="F4" s="128" t="s">
        <v>271</v>
      </c>
      <c r="G4" s="128" t="s">
        <v>273</v>
      </c>
      <c r="H4" s="128" t="s">
        <v>275</v>
      </c>
      <c r="I4" s="128" t="s">
        <v>277</v>
      </c>
      <c r="J4" s="128" t="s">
        <v>279</v>
      </c>
      <c r="K4" s="128" t="s">
        <v>281</v>
      </c>
      <c r="L4" s="128" t="s">
        <v>283</v>
      </c>
      <c r="N4" s="43"/>
    </row>
    <row r="5" spans="1:14">
      <c r="A5" s="129" t="s">
        <v>120</v>
      </c>
      <c r="B5" s="128"/>
      <c r="C5" s="128"/>
      <c r="D5" s="128"/>
      <c r="E5" s="128"/>
      <c r="F5" s="128"/>
      <c r="G5" s="128"/>
      <c r="H5" s="128"/>
      <c r="I5" s="128"/>
      <c r="J5" s="128"/>
      <c r="K5" s="128"/>
      <c r="L5" s="128"/>
    </row>
    <row r="6" spans="1:14">
      <c r="A6" s="384" t="s">
        <v>607</v>
      </c>
      <c r="B6" s="461">
        <v>46700</v>
      </c>
      <c r="C6" s="461">
        <v>6400</v>
      </c>
      <c r="D6" s="461">
        <v>4100</v>
      </c>
      <c r="E6" s="461">
        <v>1350</v>
      </c>
      <c r="F6" s="461">
        <v>1550</v>
      </c>
      <c r="G6" s="461">
        <v>17300</v>
      </c>
      <c r="H6" s="461">
        <v>12000</v>
      </c>
      <c r="I6" s="461">
        <v>1200</v>
      </c>
      <c r="J6" s="461">
        <v>1600</v>
      </c>
      <c r="K6" s="461">
        <v>250</v>
      </c>
      <c r="L6" s="461">
        <v>900</v>
      </c>
      <c r="M6" s="462"/>
      <c r="N6" s="25"/>
    </row>
    <row r="7" spans="1:14">
      <c r="A7" s="135" t="s">
        <v>134</v>
      </c>
      <c r="B7" s="463">
        <v>10100</v>
      </c>
      <c r="C7" s="463">
        <v>1200</v>
      </c>
      <c r="D7" s="463">
        <v>800</v>
      </c>
      <c r="E7" s="463">
        <v>270</v>
      </c>
      <c r="F7" s="463">
        <v>310</v>
      </c>
      <c r="G7" s="463">
        <v>3400</v>
      </c>
      <c r="H7" s="463">
        <v>3200</v>
      </c>
      <c r="I7" s="463">
        <v>290</v>
      </c>
      <c r="J7" s="463">
        <v>370</v>
      </c>
      <c r="K7" s="463">
        <v>60</v>
      </c>
      <c r="L7" s="463">
        <v>210</v>
      </c>
      <c r="N7" s="343"/>
    </row>
    <row r="8" spans="1:14">
      <c r="A8" s="135" t="s">
        <v>136</v>
      </c>
      <c r="B8" s="463">
        <v>5200</v>
      </c>
      <c r="C8" s="463">
        <v>830</v>
      </c>
      <c r="D8" s="463">
        <v>500</v>
      </c>
      <c r="E8" s="463">
        <v>180</v>
      </c>
      <c r="F8" s="463">
        <v>200</v>
      </c>
      <c r="G8" s="463">
        <v>1900</v>
      </c>
      <c r="H8" s="463">
        <v>1200</v>
      </c>
      <c r="I8" s="463">
        <v>110</v>
      </c>
      <c r="J8" s="463">
        <v>170</v>
      </c>
      <c r="K8" s="463">
        <v>25</v>
      </c>
      <c r="L8" s="463">
        <v>85</v>
      </c>
      <c r="N8" s="25"/>
    </row>
    <row r="9" spans="1:14">
      <c r="A9" s="135" t="s">
        <v>138</v>
      </c>
      <c r="B9" s="463">
        <v>4900</v>
      </c>
      <c r="C9" s="463">
        <v>620</v>
      </c>
      <c r="D9" s="463">
        <v>460</v>
      </c>
      <c r="E9" s="463">
        <v>160</v>
      </c>
      <c r="F9" s="463">
        <v>180</v>
      </c>
      <c r="G9" s="463">
        <v>1800</v>
      </c>
      <c r="H9" s="463">
        <v>1200</v>
      </c>
      <c r="I9" s="463">
        <v>140</v>
      </c>
      <c r="J9" s="463">
        <v>170</v>
      </c>
      <c r="K9" s="463">
        <v>25</v>
      </c>
      <c r="L9" s="463">
        <v>140</v>
      </c>
      <c r="N9" s="11"/>
    </row>
    <row r="10" spans="1:14">
      <c r="A10" s="135" t="s">
        <v>145</v>
      </c>
      <c r="B10" s="463">
        <v>3300</v>
      </c>
      <c r="C10" s="463">
        <v>500</v>
      </c>
      <c r="D10" s="463">
        <v>290</v>
      </c>
      <c r="E10" s="463">
        <v>90</v>
      </c>
      <c r="F10" s="463">
        <v>100</v>
      </c>
      <c r="G10" s="463">
        <v>1250</v>
      </c>
      <c r="H10" s="463">
        <v>820</v>
      </c>
      <c r="I10" s="463">
        <v>90</v>
      </c>
      <c r="J10" s="463">
        <v>100</v>
      </c>
      <c r="K10" s="463">
        <v>15</v>
      </c>
      <c r="L10" s="463">
        <v>55</v>
      </c>
      <c r="N10" s="46"/>
    </row>
    <row r="11" spans="1:14" ht="15.6">
      <c r="A11" s="135" t="s">
        <v>629</v>
      </c>
      <c r="B11" s="463">
        <v>2300</v>
      </c>
      <c r="C11" s="463">
        <v>360</v>
      </c>
      <c r="D11" s="463">
        <v>180</v>
      </c>
      <c r="E11" s="463">
        <v>55</v>
      </c>
      <c r="F11" s="463">
        <v>65</v>
      </c>
      <c r="G11" s="463">
        <v>910</v>
      </c>
      <c r="H11" s="463">
        <v>530</v>
      </c>
      <c r="I11" s="463">
        <v>40</v>
      </c>
      <c r="J11" s="463">
        <v>55</v>
      </c>
      <c r="K11" s="463">
        <v>10</v>
      </c>
      <c r="L11" s="463">
        <v>35</v>
      </c>
      <c r="N11" s="25"/>
    </row>
    <row r="12" spans="1:14">
      <c r="A12" s="135" t="s">
        <v>153</v>
      </c>
      <c r="B12" s="463">
        <v>1950</v>
      </c>
      <c r="C12" s="463">
        <v>320</v>
      </c>
      <c r="D12" s="463">
        <v>180</v>
      </c>
      <c r="E12" s="463">
        <v>60</v>
      </c>
      <c r="F12" s="463">
        <v>65</v>
      </c>
      <c r="G12" s="463">
        <v>730</v>
      </c>
      <c r="H12" s="463">
        <v>370</v>
      </c>
      <c r="I12" s="463">
        <v>60</v>
      </c>
      <c r="J12" s="463">
        <v>95</v>
      </c>
      <c r="K12" s="463">
        <v>10</v>
      </c>
      <c r="L12" s="463">
        <v>30</v>
      </c>
      <c r="N12" s="25"/>
    </row>
    <row r="13" spans="1:14">
      <c r="A13" s="135" t="s">
        <v>140</v>
      </c>
      <c r="B13" s="463">
        <v>1900</v>
      </c>
      <c r="C13" s="463">
        <v>280</v>
      </c>
      <c r="D13" s="463">
        <v>170</v>
      </c>
      <c r="E13" s="463">
        <v>50</v>
      </c>
      <c r="F13" s="463">
        <v>60</v>
      </c>
      <c r="G13" s="463">
        <v>710</v>
      </c>
      <c r="H13" s="463">
        <v>490</v>
      </c>
      <c r="I13" s="463">
        <v>45</v>
      </c>
      <c r="J13" s="463">
        <v>65</v>
      </c>
      <c r="K13" s="463">
        <v>10</v>
      </c>
      <c r="L13" s="463">
        <v>35</v>
      </c>
      <c r="N13" s="25"/>
    </row>
    <row r="14" spans="1:14">
      <c r="A14" s="135" t="s">
        <v>147</v>
      </c>
      <c r="B14" s="463">
        <v>1850</v>
      </c>
      <c r="C14" s="463">
        <v>260</v>
      </c>
      <c r="D14" s="463">
        <v>170</v>
      </c>
      <c r="E14" s="463">
        <v>65</v>
      </c>
      <c r="F14" s="463">
        <v>65</v>
      </c>
      <c r="G14" s="463">
        <v>670</v>
      </c>
      <c r="H14" s="463">
        <v>490</v>
      </c>
      <c r="I14" s="463">
        <v>45</v>
      </c>
      <c r="J14" s="463">
        <v>70</v>
      </c>
      <c r="K14" s="463">
        <v>10</v>
      </c>
      <c r="L14" s="463">
        <v>30</v>
      </c>
      <c r="N14" s="25"/>
    </row>
    <row r="15" spans="1:14">
      <c r="A15" s="135" t="s">
        <v>139</v>
      </c>
      <c r="B15" s="463">
        <v>1800</v>
      </c>
      <c r="C15" s="463">
        <v>240</v>
      </c>
      <c r="D15" s="638">
        <v>130</v>
      </c>
      <c r="E15" s="463">
        <v>55</v>
      </c>
      <c r="F15" s="463">
        <v>65</v>
      </c>
      <c r="G15" s="463">
        <v>630</v>
      </c>
      <c r="H15" s="463">
        <v>540</v>
      </c>
      <c r="I15" s="463">
        <v>55</v>
      </c>
      <c r="J15" s="463">
        <v>55</v>
      </c>
      <c r="K15" s="463">
        <v>5</v>
      </c>
      <c r="L15" s="463">
        <v>30</v>
      </c>
      <c r="N15" s="25"/>
    </row>
    <row r="16" spans="1:14">
      <c r="A16" s="135" t="s">
        <v>144</v>
      </c>
      <c r="B16" s="463">
        <v>1600</v>
      </c>
      <c r="C16" s="463">
        <v>240</v>
      </c>
      <c r="D16" s="463">
        <v>130</v>
      </c>
      <c r="E16" s="463">
        <v>35</v>
      </c>
      <c r="F16" s="463">
        <v>35</v>
      </c>
      <c r="G16" s="463">
        <v>610</v>
      </c>
      <c r="H16" s="463">
        <v>450</v>
      </c>
      <c r="I16" s="463">
        <v>30</v>
      </c>
      <c r="J16" s="463">
        <v>45</v>
      </c>
      <c r="K16" s="463">
        <v>10</v>
      </c>
      <c r="L16" s="463">
        <v>25</v>
      </c>
      <c r="N16" s="25"/>
    </row>
    <row r="17" spans="1:14">
      <c r="A17" s="135" t="s">
        <v>151</v>
      </c>
      <c r="B17" s="463">
        <v>1550</v>
      </c>
      <c r="C17" s="463">
        <v>240</v>
      </c>
      <c r="D17" s="463">
        <v>150</v>
      </c>
      <c r="E17" s="463">
        <v>35</v>
      </c>
      <c r="F17" s="463">
        <v>40</v>
      </c>
      <c r="G17" s="463">
        <v>600</v>
      </c>
      <c r="H17" s="463">
        <v>390</v>
      </c>
      <c r="I17" s="463">
        <v>35</v>
      </c>
      <c r="J17" s="463">
        <v>50</v>
      </c>
      <c r="K17" s="463">
        <v>5</v>
      </c>
      <c r="L17" s="463">
        <v>25</v>
      </c>
      <c r="N17" s="25"/>
    </row>
    <row r="18" spans="1:14">
      <c r="A18" s="135" t="s">
        <v>142</v>
      </c>
      <c r="B18" s="463">
        <v>1300</v>
      </c>
      <c r="C18" s="463">
        <v>190</v>
      </c>
      <c r="D18" s="463">
        <v>110</v>
      </c>
      <c r="E18" s="463">
        <v>40</v>
      </c>
      <c r="F18" s="463">
        <v>50</v>
      </c>
      <c r="G18" s="463">
        <v>450</v>
      </c>
      <c r="H18" s="463">
        <v>330</v>
      </c>
      <c r="I18" s="463">
        <v>40</v>
      </c>
      <c r="J18" s="463">
        <v>55</v>
      </c>
      <c r="K18" s="463">
        <v>10</v>
      </c>
      <c r="L18" s="463">
        <v>30</v>
      </c>
      <c r="N18" s="25"/>
    </row>
    <row r="19" spans="1:14">
      <c r="A19" s="135" t="s">
        <v>150</v>
      </c>
      <c r="B19" s="463">
        <v>1300</v>
      </c>
      <c r="C19" s="463">
        <v>140</v>
      </c>
      <c r="D19" s="463">
        <v>110</v>
      </c>
      <c r="E19" s="463">
        <v>30</v>
      </c>
      <c r="F19" s="463">
        <v>35</v>
      </c>
      <c r="G19" s="463">
        <v>520</v>
      </c>
      <c r="H19" s="463">
        <v>340</v>
      </c>
      <c r="I19" s="463">
        <v>30</v>
      </c>
      <c r="J19" s="463">
        <v>30</v>
      </c>
      <c r="K19" s="463">
        <v>5</v>
      </c>
      <c r="L19" s="463">
        <v>35</v>
      </c>
      <c r="N19" s="25"/>
    </row>
    <row r="20" spans="1:14">
      <c r="A20" s="135" t="s">
        <v>149</v>
      </c>
      <c r="B20" s="463">
        <v>1050</v>
      </c>
      <c r="C20" s="463">
        <v>160</v>
      </c>
      <c r="D20" s="463">
        <v>90</v>
      </c>
      <c r="E20" s="463">
        <v>30</v>
      </c>
      <c r="F20" s="463">
        <v>35</v>
      </c>
      <c r="G20" s="463">
        <v>380</v>
      </c>
      <c r="H20" s="463">
        <v>250</v>
      </c>
      <c r="I20" s="463">
        <v>30</v>
      </c>
      <c r="J20" s="463">
        <v>35</v>
      </c>
      <c r="K20" s="463">
        <v>5</v>
      </c>
      <c r="L20" s="463">
        <v>20</v>
      </c>
      <c r="N20" s="25"/>
    </row>
    <row r="21" spans="1:14">
      <c r="A21" s="135" t="s">
        <v>141</v>
      </c>
      <c r="B21" s="463">
        <v>790</v>
      </c>
      <c r="C21" s="463">
        <v>110</v>
      </c>
      <c r="D21" s="463">
        <v>75</v>
      </c>
      <c r="E21" s="463">
        <v>20</v>
      </c>
      <c r="F21" s="463">
        <v>20</v>
      </c>
      <c r="G21" s="463">
        <v>360</v>
      </c>
      <c r="H21" s="463">
        <v>150</v>
      </c>
      <c r="I21" s="463">
        <v>20</v>
      </c>
      <c r="J21" s="463">
        <v>30</v>
      </c>
      <c r="K21" s="463">
        <v>5</v>
      </c>
      <c r="L21" s="463">
        <v>15</v>
      </c>
      <c r="N21" s="25"/>
    </row>
    <row r="22" spans="1:14">
      <c r="A22" s="135" t="s">
        <v>154</v>
      </c>
      <c r="B22" s="463">
        <v>380</v>
      </c>
      <c r="C22" s="463">
        <v>50</v>
      </c>
      <c r="D22" s="463">
        <v>40</v>
      </c>
      <c r="E22" s="463">
        <v>10</v>
      </c>
      <c r="F22" s="463">
        <v>15</v>
      </c>
      <c r="G22" s="463">
        <v>160</v>
      </c>
      <c r="H22" s="463">
        <v>90</v>
      </c>
      <c r="I22" s="463">
        <v>10</v>
      </c>
      <c r="J22" s="463">
        <v>10</v>
      </c>
      <c r="K22" s="463" t="s">
        <v>137</v>
      </c>
      <c r="L22" s="463">
        <v>5</v>
      </c>
      <c r="N22" s="25"/>
    </row>
    <row r="23" spans="1:14">
      <c r="A23" s="135" t="s">
        <v>146</v>
      </c>
      <c r="B23" s="463">
        <v>140</v>
      </c>
      <c r="C23" s="463">
        <v>25</v>
      </c>
      <c r="D23" s="463">
        <v>15</v>
      </c>
      <c r="E23" s="463">
        <v>5</v>
      </c>
      <c r="F23" s="463">
        <v>5</v>
      </c>
      <c r="G23" s="463">
        <v>55</v>
      </c>
      <c r="H23" s="463">
        <v>25</v>
      </c>
      <c r="I23" s="463">
        <v>5</v>
      </c>
      <c r="J23" s="463">
        <v>5</v>
      </c>
      <c r="K23" s="463" t="s">
        <v>137</v>
      </c>
      <c r="L23" s="463">
        <v>5</v>
      </c>
      <c r="N23" s="25"/>
    </row>
    <row r="24" spans="1:14">
      <c r="A24" s="135" t="s">
        <v>157</v>
      </c>
      <c r="B24" s="463">
        <v>75</v>
      </c>
      <c r="C24" s="463">
        <v>10</v>
      </c>
      <c r="D24" s="463">
        <v>5</v>
      </c>
      <c r="E24" s="463">
        <v>5</v>
      </c>
      <c r="F24" s="463" t="s">
        <v>137</v>
      </c>
      <c r="G24" s="463">
        <v>30</v>
      </c>
      <c r="H24" s="463">
        <v>20</v>
      </c>
      <c r="I24" s="463" t="s">
        <v>137</v>
      </c>
      <c r="J24" s="463">
        <v>5</v>
      </c>
      <c r="K24" s="463" t="s">
        <v>137</v>
      </c>
      <c r="L24" s="463" t="s">
        <v>137</v>
      </c>
      <c r="N24" s="25"/>
    </row>
    <row r="25" spans="1:14">
      <c r="A25" s="135" t="s">
        <v>135</v>
      </c>
      <c r="B25" s="463">
        <v>55</v>
      </c>
      <c r="C25" s="463">
        <v>10</v>
      </c>
      <c r="D25" s="463">
        <v>5</v>
      </c>
      <c r="E25" s="463" t="s">
        <v>137</v>
      </c>
      <c r="F25" s="463" t="s">
        <v>137</v>
      </c>
      <c r="G25" s="463">
        <v>20</v>
      </c>
      <c r="H25" s="463">
        <v>15</v>
      </c>
      <c r="I25" s="463">
        <v>5</v>
      </c>
      <c r="J25" s="463">
        <v>5</v>
      </c>
      <c r="K25" s="463" t="s">
        <v>137</v>
      </c>
      <c r="L25" s="463" t="s">
        <v>137</v>
      </c>
      <c r="N25" s="25"/>
    </row>
    <row r="26" spans="1:14">
      <c r="A26" s="135" t="s">
        <v>156</v>
      </c>
      <c r="B26" s="463">
        <v>35</v>
      </c>
      <c r="C26" s="463">
        <v>5</v>
      </c>
      <c r="D26" s="463">
        <v>5</v>
      </c>
      <c r="E26" s="463">
        <v>5</v>
      </c>
      <c r="F26" s="463" t="s">
        <v>137</v>
      </c>
      <c r="G26" s="463">
        <v>20</v>
      </c>
      <c r="H26" s="463">
        <v>10</v>
      </c>
      <c r="I26" s="463">
        <v>5</v>
      </c>
      <c r="J26" s="463" t="s">
        <v>137</v>
      </c>
      <c r="K26" s="463" t="s">
        <v>137</v>
      </c>
      <c r="L26" s="463" t="s">
        <v>137</v>
      </c>
      <c r="N26" s="25"/>
    </row>
    <row r="27" spans="1:14" ht="38.25" customHeight="1">
      <c r="A27" s="129" t="s">
        <v>121</v>
      </c>
      <c r="B27" s="128" t="s">
        <v>300</v>
      </c>
      <c r="C27" s="128" t="s">
        <v>265</v>
      </c>
      <c r="D27" s="128" t="s">
        <v>267</v>
      </c>
      <c r="E27" s="128" t="s">
        <v>269</v>
      </c>
      <c r="F27" s="128" t="s">
        <v>271</v>
      </c>
      <c r="G27" s="128" t="s">
        <v>273</v>
      </c>
      <c r="H27" s="128" t="s">
        <v>275</v>
      </c>
      <c r="I27" s="128" t="s">
        <v>277</v>
      </c>
      <c r="J27" s="128" t="s">
        <v>279</v>
      </c>
      <c r="K27" s="128" t="s">
        <v>281</v>
      </c>
      <c r="L27" s="128" t="s">
        <v>283</v>
      </c>
      <c r="N27" s="25"/>
    </row>
    <row r="28" spans="1:14">
      <c r="A28" s="384" t="s">
        <v>607</v>
      </c>
      <c r="B28" s="461">
        <v>40700</v>
      </c>
      <c r="C28" s="461">
        <v>5400</v>
      </c>
      <c r="D28" s="461">
        <v>3600</v>
      </c>
      <c r="E28" s="461">
        <v>1200</v>
      </c>
      <c r="F28" s="461">
        <v>1250</v>
      </c>
      <c r="G28" s="461">
        <v>15200</v>
      </c>
      <c r="H28" s="461">
        <v>10600</v>
      </c>
      <c r="I28" s="461">
        <v>1000</v>
      </c>
      <c r="J28" s="461">
        <v>1450</v>
      </c>
      <c r="K28" s="461">
        <v>180</v>
      </c>
      <c r="L28" s="461">
        <v>770</v>
      </c>
      <c r="N28" s="342"/>
    </row>
    <row r="29" spans="1:14">
      <c r="A29" s="44" t="s">
        <v>134</v>
      </c>
      <c r="B29" s="463">
        <v>9300</v>
      </c>
      <c r="C29" s="463">
        <v>1100</v>
      </c>
      <c r="D29" s="463">
        <v>800</v>
      </c>
      <c r="E29" s="463">
        <v>300</v>
      </c>
      <c r="F29" s="463">
        <v>270</v>
      </c>
      <c r="G29" s="463">
        <v>3200</v>
      </c>
      <c r="H29" s="463">
        <v>2800</v>
      </c>
      <c r="I29" s="463">
        <v>240</v>
      </c>
      <c r="J29" s="463">
        <v>390</v>
      </c>
      <c r="K29" s="463">
        <v>50</v>
      </c>
      <c r="L29" s="463">
        <v>180</v>
      </c>
    </row>
    <row r="30" spans="1:14">
      <c r="A30" s="44" t="s">
        <v>135</v>
      </c>
      <c r="B30" s="463">
        <v>5400</v>
      </c>
      <c r="C30" s="463">
        <v>720</v>
      </c>
      <c r="D30" s="463">
        <v>530</v>
      </c>
      <c r="E30" s="463">
        <v>170</v>
      </c>
      <c r="F30" s="463">
        <v>160</v>
      </c>
      <c r="G30" s="463">
        <v>2000</v>
      </c>
      <c r="H30" s="463">
        <v>1350</v>
      </c>
      <c r="I30" s="463">
        <v>120</v>
      </c>
      <c r="J30" s="463">
        <v>190</v>
      </c>
      <c r="K30" s="463">
        <v>20</v>
      </c>
      <c r="L30" s="463">
        <v>90</v>
      </c>
      <c r="N30" s="7"/>
    </row>
    <row r="31" spans="1:14">
      <c r="A31" s="44" t="s">
        <v>138</v>
      </c>
      <c r="B31" s="463">
        <v>4200</v>
      </c>
      <c r="C31" s="463">
        <v>530</v>
      </c>
      <c r="D31" s="463">
        <v>350</v>
      </c>
      <c r="E31" s="463">
        <v>120</v>
      </c>
      <c r="F31" s="463">
        <v>140</v>
      </c>
      <c r="G31" s="463">
        <v>1500</v>
      </c>
      <c r="H31" s="463">
        <v>1150</v>
      </c>
      <c r="I31" s="463">
        <v>120</v>
      </c>
      <c r="J31" s="463">
        <v>160</v>
      </c>
      <c r="K31" s="463">
        <v>20</v>
      </c>
      <c r="L31" s="463">
        <v>120</v>
      </c>
      <c r="N31" s="7"/>
    </row>
    <row r="32" spans="1:14">
      <c r="A32" s="44" t="s">
        <v>145</v>
      </c>
      <c r="B32" s="463">
        <v>3000</v>
      </c>
      <c r="C32" s="463">
        <v>450</v>
      </c>
      <c r="D32" s="463">
        <v>280</v>
      </c>
      <c r="E32" s="463">
        <v>75</v>
      </c>
      <c r="F32" s="463">
        <v>95</v>
      </c>
      <c r="G32" s="463">
        <v>1150</v>
      </c>
      <c r="H32" s="463">
        <v>760</v>
      </c>
      <c r="I32" s="463">
        <v>75</v>
      </c>
      <c r="J32" s="463">
        <v>90</v>
      </c>
      <c r="K32" s="463">
        <v>10</v>
      </c>
      <c r="L32" s="463">
        <v>40</v>
      </c>
      <c r="N32" s="7"/>
    </row>
    <row r="33" spans="1:14">
      <c r="A33" s="44" t="s">
        <v>152</v>
      </c>
      <c r="B33" s="463">
        <v>2000</v>
      </c>
      <c r="C33" s="463">
        <v>310</v>
      </c>
      <c r="D33" s="463">
        <v>180</v>
      </c>
      <c r="E33" s="463">
        <v>55</v>
      </c>
      <c r="F33" s="463">
        <v>60</v>
      </c>
      <c r="G33" s="463">
        <v>750</v>
      </c>
      <c r="H33" s="463">
        <v>500</v>
      </c>
      <c r="I33" s="463">
        <v>45</v>
      </c>
      <c r="J33" s="463">
        <v>60</v>
      </c>
      <c r="K33" s="463">
        <v>10</v>
      </c>
      <c r="L33" s="463">
        <v>30</v>
      </c>
    </row>
    <row r="34" spans="1:14">
      <c r="A34" s="44" t="s">
        <v>143</v>
      </c>
      <c r="B34" s="463">
        <v>1700</v>
      </c>
      <c r="C34" s="463">
        <v>220</v>
      </c>
      <c r="D34" s="463">
        <v>160</v>
      </c>
      <c r="E34" s="463">
        <v>45</v>
      </c>
      <c r="F34" s="463">
        <v>60</v>
      </c>
      <c r="G34" s="463">
        <v>690</v>
      </c>
      <c r="H34" s="463">
        <v>390</v>
      </c>
      <c r="I34" s="463">
        <v>35</v>
      </c>
      <c r="J34" s="463">
        <v>50</v>
      </c>
      <c r="K34" s="463">
        <v>5</v>
      </c>
      <c r="L34" s="463">
        <v>30</v>
      </c>
      <c r="N34" s="120"/>
    </row>
    <row r="35" spans="1:14" ht="15.6">
      <c r="A35" s="135" t="s">
        <v>629</v>
      </c>
      <c r="B35" s="463">
        <v>1350</v>
      </c>
      <c r="C35" s="463">
        <v>190</v>
      </c>
      <c r="D35" s="463">
        <v>140</v>
      </c>
      <c r="E35" s="463">
        <v>40</v>
      </c>
      <c r="F35" s="463">
        <v>40</v>
      </c>
      <c r="G35" s="463">
        <v>550</v>
      </c>
      <c r="H35" s="463">
        <v>320</v>
      </c>
      <c r="I35" s="463">
        <v>25</v>
      </c>
      <c r="J35" s="463">
        <v>45</v>
      </c>
      <c r="K35" s="463">
        <v>5</v>
      </c>
      <c r="L35" s="463">
        <v>25</v>
      </c>
    </row>
    <row r="36" spans="1:14">
      <c r="A36" s="44" t="s">
        <v>147</v>
      </c>
      <c r="B36" s="463">
        <v>1350</v>
      </c>
      <c r="C36" s="463">
        <v>190</v>
      </c>
      <c r="D36" s="463">
        <v>110</v>
      </c>
      <c r="E36" s="463">
        <v>40</v>
      </c>
      <c r="F36" s="463">
        <v>45</v>
      </c>
      <c r="G36" s="463">
        <v>510</v>
      </c>
      <c r="H36" s="463">
        <v>350</v>
      </c>
      <c r="I36" s="463">
        <v>35</v>
      </c>
      <c r="J36" s="463">
        <v>40</v>
      </c>
      <c r="K36" s="463">
        <v>5</v>
      </c>
      <c r="L36" s="463">
        <v>20</v>
      </c>
    </row>
    <row r="37" spans="1:14">
      <c r="A37" s="44" t="s">
        <v>140</v>
      </c>
      <c r="B37" s="463">
        <v>1300</v>
      </c>
      <c r="C37" s="463">
        <v>160</v>
      </c>
      <c r="D37" s="463">
        <v>110</v>
      </c>
      <c r="E37" s="463">
        <v>40</v>
      </c>
      <c r="F37" s="463">
        <v>50</v>
      </c>
      <c r="G37" s="463">
        <v>490</v>
      </c>
      <c r="H37" s="463">
        <v>350</v>
      </c>
      <c r="I37" s="463">
        <v>35</v>
      </c>
      <c r="J37" s="463">
        <v>50</v>
      </c>
      <c r="K37" s="463">
        <v>5</v>
      </c>
      <c r="L37" s="463">
        <v>25</v>
      </c>
    </row>
    <row r="38" spans="1:14">
      <c r="A38" s="44" t="s">
        <v>151</v>
      </c>
      <c r="B38" s="463">
        <v>1100</v>
      </c>
      <c r="C38" s="463">
        <v>160</v>
      </c>
      <c r="D38" s="463">
        <v>100</v>
      </c>
      <c r="E38" s="463">
        <v>30</v>
      </c>
      <c r="F38" s="463">
        <v>30</v>
      </c>
      <c r="G38" s="463">
        <v>400</v>
      </c>
      <c r="H38" s="463">
        <v>280</v>
      </c>
      <c r="I38" s="463">
        <v>30</v>
      </c>
      <c r="J38" s="463">
        <v>35</v>
      </c>
      <c r="K38" s="463">
        <v>5</v>
      </c>
      <c r="L38" s="463">
        <v>25</v>
      </c>
    </row>
    <row r="39" spans="1:14">
      <c r="A39" s="44" t="s">
        <v>150</v>
      </c>
      <c r="B39" s="463">
        <v>770</v>
      </c>
      <c r="C39" s="463">
        <v>90</v>
      </c>
      <c r="D39" s="463">
        <v>65</v>
      </c>
      <c r="E39" s="463">
        <v>15</v>
      </c>
      <c r="F39" s="463">
        <v>20</v>
      </c>
      <c r="G39" s="463">
        <v>310</v>
      </c>
      <c r="H39" s="463">
        <v>220</v>
      </c>
      <c r="I39" s="463">
        <v>20</v>
      </c>
      <c r="J39" s="463">
        <v>20</v>
      </c>
      <c r="K39" s="463" t="s">
        <v>137</v>
      </c>
      <c r="L39" s="463">
        <v>15</v>
      </c>
    </row>
    <row r="40" spans="1:14">
      <c r="A40" s="44" t="s">
        <v>139</v>
      </c>
      <c r="B40" s="463">
        <v>730</v>
      </c>
      <c r="C40" s="463">
        <v>110</v>
      </c>
      <c r="D40" s="463">
        <v>45</v>
      </c>
      <c r="E40" s="463">
        <v>25</v>
      </c>
      <c r="F40" s="463">
        <v>25</v>
      </c>
      <c r="G40" s="463">
        <v>260</v>
      </c>
      <c r="H40" s="463">
        <v>220</v>
      </c>
      <c r="I40" s="463">
        <v>20</v>
      </c>
      <c r="J40" s="463">
        <v>25</v>
      </c>
      <c r="K40" s="463">
        <v>5</v>
      </c>
      <c r="L40" s="463">
        <v>15</v>
      </c>
    </row>
    <row r="41" spans="1:14">
      <c r="A41" s="44" t="s">
        <v>149</v>
      </c>
      <c r="B41" s="463">
        <v>720</v>
      </c>
      <c r="C41" s="463">
        <v>100</v>
      </c>
      <c r="D41" s="463">
        <v>60</v>
      </c>
      <c r="E41" s="463">
        <v>25</v>
      </c>
      <c r="F41" s="463">
        <v>20</v>
      </c>
      <c r="G41" s="463">
        <v>270</v>
      </c>
      <c r="H41" s="463">
        <v>180</v>
      </c>
      <c r="I41" s="463">
        <v>20</v>
      </c>
      <c r="J41" s="463">
        <v>20</v>
      </c>
      <c r="K41" s="463">
        <v>5</v>
      </c>
      <c r="L41" s="463">
        <v>20</v>
      </c>
    </row>
    <row r="42" spans="1:14">
      <c r="A42" s="44" t="s">
        <v>142</v>
      </c>
      <c r="B42" s="463">
        <v>670</v>
      </c>
      <c r="C42" s="463">
        <v>80</v>
      </c>
      <c r="D42" s="463">
        <v>55</v>
      </c>
      <c r="E42" s="463">
        <v>25</v>
      </c>
      <c r="F42" s="463">
        <v>25</v>
      </c>
      <c r="G42" s="463">
        <v>210</v>
      </c>
      <c r="H42" s="463">
        <v>190</v>
      </c>
      <c r="I42" s="463">
        <v>20</v>
      </c>
      <c r="J42" s="463">
        <v>30</v>
      </c>
      <c r="K42" s="463">
        <v>5</v>
      </c>
      <c r="L42" s="463">
        <v>20</v>
      </c>
    </row>
    <row r="43" spans="1:14">
      <c r="A43" s="44" t="s">
        <v>144</v>
      </c>
      <c r="B43" s="463">
        <v>620</v>
      </c>
      <c r="C43" s="463">
        <v>100</v>
      </c>
      <c r="D43" s="463">
        <v>50</v>
      </c>
      <c r="E43" s="463">
        <v>15</v>
      </c>
      <c r="F43" s="463">
        <v>20</v>
      </c>
      <c r="G43" s="463">
        <v>240</v>
      </c>
      <c r="H43" s="463">
        <v>160</v>
      </c>
      <c r="I43" s="463">
        <v>15</v>
      </c>
      <c r="J43" s="463">
        <v>20</v>
      </c>
      <c r="K43" s="463" t="s">
        <v>137</v>
      </c>
      <c r="L43" s="463">
        <v>10</v>
      </c>
    </row>
    <row r="44" spans="1:14">
      <c r="A44" s="44" t="s">
        <v>153</v>
      </c>
      <c r="B44" s="463">
        <v>550</v>
      </c>
      <c r="C44" s="463">
        <v>90</v>
      </c>
      <c r="D44" s="463">
        <v>45</v>
      </c>
      <c r="E44" s="463">
        <v>15</v>
      </c>
      <c r="F44" s="463">
        <v>20</v>
      </c>
      <c r="G44" s="463">
        <v>220</v>
      </c>
      <c r="H44" s="463">
        <v>120</v>
      </c>
      <c r="I44" s="463">
        <v>15</v>
      </c>
      <c r="J44" s="463">
        <v>20</v>
      </c>
      <c r="K44" s="463">
        <v>5</v>
      </c>
      <c r="L44" s="463">
        <v>10</v>
      </c>
    </row>
    <row r="45" spans="1:14">
      <c r="A45" s="44" t="s">
        <v>141</v>
      </c>
      <c r="B45" s="463">
        <v>440</v>
      </c>
      <c r="C45" s="463">
        <v>60</v>
      </c>
      <c r="D45" s="463">
        <v>40</v>
      </c>
      <c r="E45" s="463">
        <v>10</v>
      </c>
      <c r="F45" s="463">
        <v>10</v>
      </c>
      <c r="G45" s="463">
        <v>190</v>
      </c>
      <c r="H45" s="463">
        <v>95</v>
      </c>
      <c r="I45" s="463">
        <v>10</v>
      </c>
      <c r="J45" s="463">
        <v>15</v>
      </c>
      <c r="K45" s="463">
        <v>5</v>
      </c>
      <c r="L45" s="463">
        <v>5</v>
      </c>
    </row>
    <row r="46" spans="1:14">
      <c r="A46" s="44" t="s">
        <v>155</v>
      </c>
      <c r="B46" s="463">
        <v>430</v>
      </c>
      <c r="C46" s="463">
        <v>60</v>
      </c>
      <c r="D46" s="463">
        <v>45</v>
      </c>
      <c r="E46" s="463">
        <v>15</v>
      </c>
      <c r="F46" s="463">
        <v>15</v>
      </c>
      <c r="G46" s="463">
        <v>170</v>
      </c>
      <c r="H46" s="463">
        <v>90</v>
      </c>
      <c r="I46" s="463">
        <v>10</v>
      </c>
      <c r="J46" s="463">
        <v>15</v>
      </c>
      <c r="K46" s="463">
        <v>5</v>
      </c>
      <c r="L46" s="463">
        <v>10</v>
      </c>
    </row>
    <row r="47" spans="1:14">
      <c r="A47" s="44" t="s">
        <v>154</v>
      </c>
      <c r="B47" s="463">
        <v>310</v>
      </c>
      <c r="C47" s="463">
        <v>35</v>
      </c>
      <c r="D47" s="463">
        <v>35</v>
      </c>
      <c r="E47" s="463">
        <v>10</v>
      </c>
      <c r="F47" s="463">
        <v>10</v>
      </c>
      <c r="G47" s="463">
        <v>130</v>
      </c>
      <c r="H47" s="464">
        <v>75</v>
      </c>
      <c r="I47" s="463">
        <v>10</v>
      </c>
      <c r="J47" s="463">
        <v>10</v>
      </c>
      <c r="K47" s="463" t="s">
        <v>137</v>
      </c>
      <c r="L47" s="463">
        <v>5</v>
      </c>
    </row>
    <row r="48" spans="1:14">
      <c r="A48" s="44" t="s">
        <v>146</v>
      </c>
      <c r="B48" s="463">
        <v>150</v>
      </c>
      <c r="C48" s="463">
        <v>25</v>
      </c>
      <c r="D48" s="463">
        <v>20</v>
      </c>
      <c r="E48" s="463">
        <v>5</v>
      </c>
      <c r="F48" s="463">
        <v>5</v>
      </c>
      <c r="G48" s="463">
        <v>60</v>
      </c>
      <c r="H48" s="463">
        <v>35</v>
      </c>
      <c r="I48" s="463">
        <v>5</v>
      </c>
      <c r="J48" s="463">
        <v>5</v>
      </c>
      <c r="K48" s="463" t="s">
        <v>137</v>
      </c>
      <c r="L48" s="463">
        <v>5</v>
      </c>
    </row>
    <row r="49" spans="1:12">
      <c r="A49" s="44" t="s">
        <v>157</v>
      </c>
      <c r="B49" s="463">
        <v>45</v>
      </c>
      <c r="C49" s="463">
        <v>5</v>
      </c>
      <c r="D49" s="463">
        <v>5</v>
      </c>
      <c r="E49" s="463" t="s">
        <v>137</v>
      </c>
      <c r="F49" s="463" t="s">
        <v>137</v>
      </c>
      <c r="G49" s="463">
        <v>20</v>
      </c>
      <c r="H49" s="463">
        <v>15</v>
      </c>
      <c r="I49" s="463" t="s">
        <v>137</v>
      </c>
      <c r="J49" s="463" t="s">
        <v>137</v>
      </c>
      <c r="K49" s="463" t="s">
        <v>137</v>
      </c>
      <c r="L49" s="463" t="s">
        <v>137</v>
      </c>
    </row>
    <row r="50" spans="1:12">
      <c r="A50" s="1072" t="s">
        <v>675</v>
      </c>
      <c r="B50" s="1072"/>
      <c r="C50" s="1072"/>
      <c r="D50" s="1072"/>
      <c r="E50" s="1072"/>
      <c r="F50" s="1072"/>
      <c r="G50" s="1072"/>
      <c r="H50" s="1072"/>
      <c r="I50" s="1072"/>
      <c r="J50" s="1072"/>
      <c r="K50" s="1072"/>
      <c r="L50" s="1072"/>
    </row>
    <row r="51" spans="1:12" ht="30" customHeight="1">
      <c r="A51" s="1017" t="s">
        <v>676</v>
      </c>
      <c r="B51" s="1017"/>
      <c r="C51" s="1017"/>
      <c r="D51" s="1017"/>
      <c r="E51" s="1017"/>
      <c r="F51" s="1017"/>
      <c r="G51" s="1017"/>
      <c r="H51" s="1017"/>
      <c r="I51" s="1017"/>
      <c r="J51" s="1017"/>
      <c r="K51" s="1017"/>
      <c r="L51" s="1017"/>
    </row>
    <row r="52" spans="1:12" ht="28.35" customHeight="1">
      <c r="A52" s="1017" t="s">
        <v>672</v>
      </c>
      <c r="B52" s="1017"/>
      <c r="C52" s="1017"/>
      <c r="D52" s="1017"/>
      <c r="E52" s="1017"/>
      <c r="F52" s="1017"/>
      <c r="G52" s="1017"/>
      <c r="H52" s="1017"/>
      <c r="I52" s="1017"/>
      <c r="J52" s="1017"/>
      <c r="K52" s="1017"/>
      <c r="L52" s="1017"/>
    </row>
    <row r="53" spans="1:12">
      <c r="A53" s="1073" t="s">
        <v>677</v>
      </c>
      <c r="B53" s="1073"/>
      <c r="C53" s="1073"/>
      <c r="D53" s="1073"/>
      <c r="E53" s="1073"/>
      <c r="F53" s="1073"/>
      <c r="G53" s="1073"/>
      <c r="H53" s="1073"/>
      <c r="I53" s="1073"/>
      <c r="J53" s="1073"/>
      <c r="K53" s="1073"/>
      <c r="L53" s="1073"/>
    </row>
    <row r="54" spans="1:12">
      <c r="A54" s="991" t="s">
        <v>650</v>
      </c>
      <c r="B54" s="991"/>
      <c r="C54" s="991"/>
      <c r="D54" s="991"/>
      <c r="E54" s="991"/>
      <c r="F54" s="991"/>
      <c r="G54" s="991"/>
      <c r="H54" s="991"/>
      <c r="I54" s="991"/>
      <c r="J54" s="991"/>
      <c r="K54" s="991"/>
      <c r="L54" s="991"/>
    </row>
    <row r="55" spans="1:12">
      <c r="A55" s="991" t="s">
        <v>625</v>
      </c>
      <c r="B55" s="991"/>
      <c r="C55" s="991"/>
      <c r="D55" s="991"/>
      <c r="E55" s="991"/>
      <c r="F55" s="991"/>
      <c r="G55" s="991"/>
      <c r="H55" s="991"/>
      <c r="I55" s="991"/>
      <c r="J55" s="991"/>
      <c r="K55" s="991"/>
      <c r="L55" s="991"/>
    </row>
    <row r="58" spans="1:12">
      <c r="A58" s="581" t="s">
        <v>126</v>
      </c>
    </row>
  </sheetData>
  <mergeCells count="6">
    <mergeCell ref="A55:L55"/>
    <mergeCell ref="A50:L50"/>
    <mergeCell ref="A51:L51"/>
    <mergeCell ref="A52:L52"/>
    <mergeCell ref="A53:L53"/>
    <mergeCell ref="A54:L54"/>
  </mergeCells>
  <hyperlinks>
    <hyperlink ref="A58" location="'Table of Contents'!A1" display="Return to Table of Contents" xr:uid="{8AF22F46-ED19-42E5-9587-A247DE9EDCD1}"/>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574CE-673E-4DA7-9BB6-0FF590B9A547}">
  <sheetPr>
    <tabColor theme="4"/>
  </sheetPr>
  <dimension ref="A1:Q53"/>
  <sheetViews>
    <sheetView workbookViewId="0">
      <selection activeCell="G15" sqref="G15"/>
    </sheetView>
  </sheetViews>
  <sheetFormatPr defaultColWidth="9.44140625" defaultRowHeight="14.4"/>
  <cols>
    <col min="1" max="1" width="7.44140625" style="24" bestFit="1" customWidth="1"/>
    <col min="2" max="5" width="13.5546875" style="24" bestFit="1" customWidth="1"/>
    <col min="6" max="6" width="9.44140625" style="24"/>
    <col min="7" max="7" width="12.6640625" style="24" bestFit="1" customWidth="1"/>
    <col min="8" max="8" width="11.33203125" style="16" customWidth="1"/>
    <col min="9" max="9" width="21.44140625" style="24" customWidth="1"/>
    <col min="10" max="10" width="14.5546875" style="24" bestFit="1" customWidth="1"/>
    <col min="11" max="11" width="9.44140625" style="24" bestFit="1"/>
    <col min="12" max="12" width="13.5546875" style="24" customWidth="1"/>
    <col min="13" max="16384" width="9.44140625" style="24"/>
  </cols>
  <sheetData>
    <row r="1" spans="1:14" s="15" customFormat="1" ht="17.100000000000001" customHeight="1">
      <c r="A1" s="14"/>
      <c r="H1" s="43"/>
      <c r="I1" s="24"/>
      <c r="J1" s="24"/>
      <c r="K1" s="24"/>
      <c r="L1" s="24"/>
      <c r="M1" s="24"/>
      <c r="N1" s="24"/>
    </row>
    <row r="2" spans="1:14" s="15" customFormat="1" ht="28.95" customHeight="1">
      <c r="A2" s="989" t="s">
        <v>678</v>
      </c>
      <c r="B2" s="989"/>
      <c r="C2" s="989"/>
      <c r="D2" s="989"/>
      <c r="E2" s="989"/>
      <c r="F2" s="989"/>
      <c r="G2" s="989"/>
      <c r="I2" s="24"/>
      <c r="J2" s="24"/>
      <c r="K2" s="24"/>
      <c r="L2" s="24"/>
      <c r="M2" s="24"/>
      <c r="N2" s="24"/>
    </row>
    <row r="3" spans="1:14" ht="15" customHeight="1"/>
    <row r="4" spans="1:14">
      <c r="A4" s="978" t="s">
        <v>305</v>
      </c>
      <c r="B4" s="993" t="s">
        <v>120</v>
      </c>
      <c r="C4" s="1056"/>
      <c r="D4" s="993" t="s">
        <v>121</v>
      </c>
      <c r="E4" s="1056"/>
      <c r="H4" s="43"/>
    </row>
    <row r="5" spans="1:14" ht="27">
      <c r="A5" s="980"/>
      <c r="B5" s="128" t="s">
        <v>679</v>
      </c>
      <c r="C5" s="128" t="s">
        <v>665</v>
      </c>
      <c r="D5" s="128" t="s">
        <v>679</v>
      </c>
      <c r="E5" s="128" t="s">
        <v>665</v>
      </c>
    </row>
    <row r="6" spans="1:14">
      <c r="A6" s="135">
        <v>1984</v>
      </c>
      <c r="B6" s="136">
        <v>24.904</v>
      </c>
      <c r="C6" s="136">
        <v>395.65010412894839</v>
      </c>
      <c r="D6" s="136">
        <v>19.873000000000001</v>
      </c>
      <c r="E6" s="136">
        <v>235.16270458492269</v>
      </c>
    </row>
    <row r="7" spans="1:14">
      <c r="A7" s="135">
        <v>1985</v>
      </c>
      <c r="B7" s="136">
        <v>25.535</v>
      </c>
      <c r="C7" s="136">
        <v>399.65347802150393</v>
      </c>
      <c r="D7" s="136">
        <v>20.798999999999999</v>
      </c>
      <c r="E7" s="136">
        <v>239.2178678858503</v>
      </c>
    </row>
    <row r="8" spans="1:14">
      <c r="A8" s="135">
        <v>1986</v>
      </c>
      <c r="B8" s="136">
        <v>26.184000000000001</v>
      </c>
      <c r="C8" s="136">
        <v>396.82414590415169</v>
      </c>
      <c r="D8" s="136">
        <v>21.265000000000001</v>
      </c>
      <c r="E8" s="136">
        <v>238.04114886003075</v>
      </c>
    </row>
    <row r="9" spans="1:14">
      <c r="A9" s="135">
        <v>1987</v>
      </c>
      <c r="B9" s="136">
        <v>26.757999999999999</v>
      </c>
      <c r="C9" s="136">
        <v>397.01159544485739</v>
      </c>
      <c r="D9" s="136">
        <v>21.859000000000002</v>
      </c>
      <c r="E9" s="136">
        <v>238.11646343360297</v>
      </c>
    </row>
    <row r="10" spans="1:14">
      <c r="A10" s="135">
        <v>1988</v>
      </c>
      <c r="B10" s="136">
        <v>28.1</v>
      </c>
      <c r="C10" s="136">
        <v>409.70488994977757</v>
      </c>
      <c r="D10" s="136">
        <v>22.649000000000001</v>
      </c>
      <c r="E10" s="136">
        <v>241.00198533569923</v>
      </c>
    </row>
    <row r="11" spans="1:14">
      <c r="A11" s="135">
        <v>1989</v>
      </c>
      <c r="B11" s="136">
        <v>28.347000000000001</v>
      </c>
      <c r="C11" s="136">
        <v>400.70753293127984</v>
      </c>
      <c r="D11" s="136">
        <v>22.957000000000001</v>
      </c>
      <c r="E11" s="136">
        <v>237.33506868918064</v>
      </c>
    </row>
    <row r="12" spans="1:14">
      <c r="A12" s="135">
        <v>1990</v>
      </c>
      <c r="B12" s="136">
        <v>28.867000000000001</v>
      </c>
      <c r="C12" s="136">
        <v>393.7338306172806</v>
      </c>
      <c r="D12" s="136">
        <v>23.562000000000001</v>
      </c>
      <c r="E12" s="136">
        <v>237.21760753480578</v>
      </c>
    </row>
    <row r="13" spans="1:14">
      <c r="A13" s="135">
        <v>1991</v>
      </c>
      <c r="B13" s="136">
        <v>29.702000000000002</v>
      </c>
      <c r="C13" s="136">
        <v>398.20130847380949</v>
      </c>
      <c r="D13" s="136">
        <v>24.317</v>
      </c>
      <c r="E13" s="136">
        <v>238.86637142366678</v>
      </c>
      <c r="G13" s="43"/>
    </row>
    <row r="14" spans="1:14">
      <c r="A14" s="135">
        <v>1992</v>
      </c>
      <c r="B14" s="136">
        <v>30.084</v>
      </c>
      <c r="C14" s="136">
        <v>394.89208875067828</v>
      </c>
      <c r="D14" s="136">
        <v>24.832000000000001</v>
      </c>
      <c r="E14" s="136">
        <v>237.92665766492709</v>
      </c>
      <c r="G14" s="43"/>
    </row>
    <row r="15" spans="1:14">
      <c r="A15" s="135">
        <v>1993</v>
      </c>
      <c r="B15" s="136">
        <v>30.506</v>
      </c>
      <c r="C15" s="136">
        <v>391.35856586713845</v>
      </c>
      <c r="D15" s="136">
        <v>25.742000000000001</v>
      </c>
      <c r="E15" s="136">
        <v>240.88126262121358</v>
      </c>
    </row>
    <row r="16" spans="1:14">
      <c r="A16" s="135">
        <v>1994</v>
      </c>
      <c r="B16" s="136">
        <v>31.059000000000001</v>
      </c>
      <c r="C16" s="136">
        <v>390.4494065438127</v>
      </c>
      <c r="D16" s="136">
        <v>26.343</v>
      </c>
      <c r="E16" s="136">
        <v>241.6734554073326</v>
      </c>
      <c r="H16" s="629"/>
    </row>
    <row r="17" spans="1:17">
      <c r="A17" s="135">
        <v>1995</v>
      </c>
      <c r="B17" s="136">
        <v>31.356000000000002</v>
      </c>
      <c r="C17" s="136">
        <v>386.77403838447719</v>
      </c>
      <c r="D17" s="136">
        <v>26.497</v>
      </c>
      <c r="E17" s="136">
        <v>237.31551415459151</v>
      </c>
    </row>
    <row r="18" spans="1:17">
      <c r="A18" s="135">
        <v>1996</v>
      </c>
      <c r="B18" s="136">
        <v>31.678000000000001</v>
      </c>
      <c r="C18" s="136">
        <v>383.49731992865071</v>
      </c>
      <c r="D18" s="136">
        <v>27.614999999999998</v>
      </c>
      <c r="E18" s="136">
        <v>241.93712144244486</v>
      </c>
      <c r="O18" s="465"/>
      <c r="P18" s="465"/>
    </row>
    <row r="19" spans="1:17">
      <c r="A19" s="135">
        <v>1997</v>
      </c>
      <c r="B19" s="136">
        <v>31.568999999999999</v>
      </c>
      <c r="C19" s="136">
        <v>372.75364491904401</v>
      </c>
      <c r="D19" s="136">
        <v>27.158000000000001</v>
      </c>
      <c r="E19" s="136">
        <v>232.821194078784</v>
      </c>
    </row>
    <row r="20" spans="1:17">
      <c r="A20" s="135">
        <v>1998</v>
      </c>
      <c r="B20" s="136">
        <v>32.421999999999997</v>
      </c>
      <c r="C20" s="136">
        <v>373.79814218505413</v>
      </c>
      <c r="D20" s="136">
        <v>28.236000000000001</v>
      </c>
      <c r="E20" s="136">
        <v>236.68690366876692</v>
      </c>
    </row>
    <row r="21" spans="1:17">
      <c r="A21" s="135">
        <v>1999</v>
      </c>
      <c r="B21" s="136">
        <v>33.052999999999997</v>
      </c>
      <c r="C21" s="136">
        <v>372.07583580991138</v>
      </c>
      <c r="D21" s="136">
        <v>28.654</v>
      </c>
      <c r="E21" s="136">
        <v>235.19567037244082</v>
      </c>
      <c r="O21" s="465"/>
      <c r="P21" s="465"/>
    </row>
    <row r="22" spans="1:17">
      <c r="A22" s="135">
        <v>2000</v>
      </c>
      <c r="B22" s="136">
        <v>33.383000000000003</v>
      </c>
      <c r="C22" s="136">
        <v>367.88170622916687</v>
      </c>
      <c r="D22" s="136">
        <v>29.331</v>
      </c>
      <c r="E22" s="136">
        <v>235.26842522448393</v>
      </c>
    </row>
    <row r="23" spans="1:17">
      <c r="A23" s="135">
        <v>2001</v>
      </c>
      <c r="B23" s="136">
        <v>34.061</v>
      </c>
      <c r="C23" s="136">
        <v>367.00660735886635</v>
      </c>
      <c r="D23" s="136">
        <v>29.768999999999998</v>
      </c>
      <c r="E23" s="136">
        <v>232.76684499092815</v>
      </c>
      <c r="G23" s="466"/>
      <c r="O23" s="466"/>
      <c r="P23" s="466"/>
      <c r="Q23" s="466"/>
    </row>
    <row r="24" spans="1:17">
      <c r="A24" s="135">
        <v>2002</v>
      </c>
      <c r="B24" s="136">
        <v>34.427999999999997</v>
      </c>
      <c r="C24" s="136">
        <v>361.04003774318062</v>
      </c>
      <c r="D24" s="136">
        <v>30.699000000000002</v>
      </c>
      <c r="E24" s="136">
        <v>234.86191493621499</v>
      </c>
      <c r="G24" s="466"/>
      <c r="O24" s="466"/>
      <c r="P24" s="466"/>
      <c r="Q24" s="466"/>
    </row>
    <row r="25" spans="1:17">
      <c r="A25" s="135">
        <v>2003</v>
      </c>
      <c r="B25" s="136">
        <v>34.723999999999997</v>
      </c>
      <c r="C25" s="136">
        <v>352.6600419028282</v>
      </c>
      <c r="D25" s="136">
        <v>31.312000000000001</v>
      </c>
      <c r="E25" s="136">
        <v>233.9520467619021</v>
      </c>
      <c r="G25" s="466"/>
      <c r="O25" s="466"/>
      <c r="P25" s="466"/>
      <c r="Q25" s="466"/>
    </row>
    <row r="26" spans="1:17">
      <c r="A26" s="135">
        <v>2004</v>
      </c>
      <c r="B26" s="136">
        <v>35.154000000000003</v>
      </c>
      <c r="C26" s="136">
        <v>346.62867394520526</v>
      </c>
      <c r="D26" s="136">
        <v>31.808</v>
      </c>
      <c r="E26" s="136">
        <v>231.96226856705147</v>
      </c>
      <c r="G26" s="466"/>
      <c r="O26" s="466"/>
      <c r="P26" s="466"/>
      <c r="Q26" s="466"/>
    </row>
    <row r="27" spans="1:17">
      <c r="A27" s="135">
        <v>2005</v>
      </c>
      <c r="B27" s="136">
        <v>35.491</v>
      </c>
      <c r="C27" s="136">
        <v>340.01159468822544</v>
      </c>
      <c r="D27" s="136">
        <v>31.87</v>
      </c>
      <c r="E27" s="136">
        <v>227.11131300543241</v>
      </c>
      <c r="G27" s="466"/>
      <c r="O27" s="466"/>
      <c r="P27" s="466"/>
      <c r="Q27" s="466"/>
    </row>
    <row r="28" spans="1:17">
      <c r="A28" s="135">
        <v>2006</v>
      </c>
      <c r="B28" s="136">
        <v>35.636000000000003</v>
      </c>
      <c r="C28" s="136">
        <v>331.46829368594001</v>
      </c>
      <c r="D28" s="136">
        <v>32.192999999999998</v>
      </c>
      <c r="E28" s="136">
        <v>223.77142065291136</v>
      </c>
      <c r="G28" s="466"/>
      <c r="O28" s="466"/>
      <c r="P28" s="466"/>
      <c r="Q28" s="466"/>
    </row>
    <row r="29" spans="1:17">
      <c r="A29" s="135">
        <v>2007</v>
      </c>
      <c r="B29" s="136">
        <v>36.566000000000003</v>
      </c>
      <c r="C29" s="136">
        <v>328.69708877591188</v>
      </c>
      <c r="D29" s="136">
        <v>33.036999999999999</v>
      </c>
      <c r="E29" s="136">
        <v>224.04307754376757</v>
      </c>
      <c r="G29" s="466"/>
      <c r="O29" s="466"/>
      <c r="P29" s="466"/>
      <c r="Q29" s="466"/>
    </row>
    <row r="30" spans="1:17">
      <c r="A30" s="135">
        <v>2008</v>
      </c>
      <c r="B30" s="136">
        <v>37.085999999999999</v>
      </c>
      <c r="C30" s="136">
        <v>324.83136630323099</v>
      </c>
      <c r="D30" s="136">
        <v>33.488999999999997</v>
      </c>
      <c r="E30" s="136">
        <v>221.38833156094631</v>
      </c>
      <c r="G30" s="466"/>
      <c r="O30" s="466"/>
      <c r="P30" s="466"/>
      <c r="Q30" s="466"/>
    </row>
    <row r="31" spans="1:17">
      <c r="A31" s="135">
        <v>2009</v>
      </c>
      <c r="B31" s="136">
        <v>37.445999999999998</v>
      </c>
      <c r="C31" s="136">
        <v>317.64545511750305</v>
      </c>
      <c r="D31" s="136">
        <v>33.686</v>
      </c>
      <c r="E31" s="136">
        <v>217.08299506116643</v>
      </c>
      <c r="G31" s="466"/>
      <c r="O31" s="466"/>
      <c r="P31" s="466"/>
      <c r="Q31" s="466"/>
    </row>
    <row r="32" spans="1:17">
      <c r="A32" s="135">
        <v>2010</v>
      </c>
      <c r="B32" s="136">
        <v>37.542999999999999</v>
      </c>
      <c r="C32" s="136">
        <v>308.73310457873521</v>
      </c>
      <c r="D32" s="136">
        <v>34.343000000000004</v>
      </c>
      <c r="E32" s="136">
        <v>215.69825254855215</v>
      </c>
      <c r="G32" s="466"/>
      <c r="O32" s="466"/>
      <c r="P32" s="466"/>
      <c r="Q32" s="466"/>
    </row>
    <row r="33" spans="1:17">
      <c r="A33" s="135">
        <v>2011</v>
      </c>
      <c r="B33" s="136">
        <v>38.137</v>
      </c>
      <c r="C33" s="136">
        <v>304.52560575662841</v>
      </c>
      <c r="D33" s="136">
        <v>34.603000000000002</v>
      </c>
      <c r="E33" s="136">
        <v>212.17935709275221</v>
      </c>
      <c r="G33" s="466"/>
      <c r="O33" s="466"/>
      <c r="P33" s="466"/>
      <c r="Q33" s="466"/>
    </row>
    <row r="34" spans="1:17">
      <c r="A34" s="135">
        <v>2012</v>
      </c>
      <c r="B34" s="136">
        <v>39.088999999999999</v>
      </c>
      <c r="C34" s="136">
        <v>301.86381161726842</v>
      </c>
      <c r="D34" s="136">
        <v>35.287999999999997</v>
      </c>
      <c r="E34" s="136">
        <v>211.11689602239608</v>
      </c>
      <c r="G34" s="466"/>
      <c r="O34" s="466"/>
      <c r="P34" s="466"/>
      <c r="Q34" s="466"/>
    </row>
    <row r="35" spans="1:17">
      <c r="A35" s="135">
        <v>2013</v>
      </c>
      <c r="B35" s="136">
        <v>39.392000000000003</v>
      </c>
      <c r="C35" s="136">
        <v>294.48512485206754</v>
      </c>
      <c r="D35" s="136">
        <v>35.738999999999997</v>
      </c>
      <c r="E35" s="136">
        <v>208.92022058391217</v>
      </c>
      <c r="G35" s="466"/>
      <c r="H35" s="43"/>
      <c r="O35" s="466"/>
      <c r="P35" s="466"/>
      <c r="Q35" s="466"/>
    </row>
    <row r="36" spans="1:17">
      <c r="A36" s="135">
        <v>2014</v>
      </c>
      <c r="B36" s="136">
        <v>40.686</v>
      </c>
      <c r="C36" s="136">
        <v>294.93066999248884</v>
      </c>
      <c r="D36" s="136">
        <v>36.323</v>
      </c>
      <c r="E36" s="136">
        <v>207.24771328073797</v>
      </c>
      <c r="G36" s="466"/>
      <c r="O36" s="466"/>
      <c r="P36" s="466"/>
      <c r="Q36" s="466"/>
    </row>
    <row r="37" spans="1:17">
      <c r="A37" s="135">
        <v>2015</v>
      </c>
      <c r="B37" s="136">
        <v>40.427</v>
      </c>
      <c r="C37" s="136">
        <v>284.79038812336205</v>
      </c>
      <c r="D37" s="136">
        <v>36.659999999999997</v>
      </c>
      <c r="E37" s="136">
        <v>204.97900859905002</v>
      </c>
      <c r="G37" s="466"/>
      <c r="O37" s="466"/>
      <c r="P37" s="466"/>
      <c r="Q37" s="466"/>
    </row>
    <row r="38" spans="1:17">
      <c r="A38" s="135">
        <v>2016</v>
      </c>
      <c r="B38" s="136">
        <v>41.49</v>
      </c>
      <c r="C38" s="136">
        <v>282.88544017129027</v>
      </c>
      <c r="D38" s="136">
        <v>37.656999999999996</v>
      </c>
      <c r="E38" s="136">
        <v>205.1562686084946</v>
      </c>
    </row>
    <row r="39" spans="1:17">
      <c r="A39" s="135">
        <v>2017</v>
      </c>
      <c r="B39" s="136">
        <v>42.295000000000002</v>
      </c>
      <c r="C39" s="136">
        <v>279.33828037589512</v>
      </c>
      <c r="D39" s="136">
        <v>37.787999999999997</v>
      </c>
      <c r="E39" s="136">
        <v>200.49485101863894</v>
      </c>
    </row>
    <row r="40" spans="1:17">
      <c r="A40" s="135">
        <v>2018</v>
      </c>
      <c r="B40" s="136">
        <v>42.253</v>
      </c>
      <c r="C40" s="136">
        <v>270.86087377565184</v>
      </c>
      <c r="D40" s="136">
        <v>37.545000000000002</v>
      </c>
      <c r="E40" s="136">
        <v>194.16857765622274</v>
      </c>
    </row>
    <row r="41" spans="1:17">
      <c r="A41" s="135">
        <v>2019</v>
      </c>
      <c r="B41" s="136">
        <v>43.01</v>
      </c>
      <c r="C41" s="136">
        <v>267.50531366571914</v>
      </c>
      <c r="D41" s="136">
        <v>37.426000000000002</v>
      </c>
      <c r="E41" s="136">
        <v>188.41330144116318</v>
      </c>
    </row>
    <row r="42" spans="1:17">
      <c r="A42" s="135">
        <v>2020</v>
      </c>
      <c r="B42" s="136">
        <v>43.045999999999999</v>
      </c>
      <c r="C42" s="136">
        <v>260.51454787775066</v>
      </c>
      <c r="D42" s="136">
        <v>38.262</v>
      </c>
      <c r="E42" s="136">
        <v>188.0839627047111</v>
      </c>
    </row>
    <row r="43" spans="1:17">
      <c r="A43" s="135">
        <v>2021</v>
      </c>
      <c r="B43" s="467">
        <v>43.927999999999997</v>
      </c>
      <c r="C43" s="467">
        <v>257.74199656928215</v>
      </c>
      <c r="D43" s="467">
        <v>38.956000000000003</v>
      </c>
      <c r="E43" s="467">
        <v>186.62507336016114</v>
      </c>
      <c r="F43" s="25"/>
    </row>
    <row r="44" spans="1:17">
      <c r="A44" s="135">
        <v>2022</v>
      </c>
      <c r="B44" s="467">
        <v>43.445</v>
      </c>
      <c r="C44" s="467">
        <v>246.91071894256424</v>
      </c>
      <c r="D44" s="467">
        <v>39.027000000000001</v>
      </c>
      <c r="E44" s="467">
        <v>182.06880049937718</v>
      </c>
      <c r="F44" s="11"/>
    </row>
    <row r="45" spans="1:17">
      <c r="A45" s="468">
        <v>2023</v>
      </c>
      <c r="B45" s="469">
        <v>45</v>
      </c>
      <c r="C45" s="469">
        <v>247.47646121603864</v>
      </c>
      <c r="D45" s="469">
        <v>39.5</v>
      </c>
      <c r="E45" s="469">
        <v>179.38481956786737</v>
      </c>
      <c r="F45" s="139" t="s">
        <v>308</v>
      </c>
    </row>
    <row r="46" spans="1:17">
      <c r="A46" s="468">
        <v>2024</v>
      </c>
      <c r="B46" s="469">
        <v>46</v>
      </c>
      <c r="C46" s="469">
        <v>243.56298183088415</v>
      </c>
      <c r="D46" s="469">
        <v>40.200000000000003</v>
      </c>
      <c r="E46" s="469">
        <v>176.74603891696808</v>
      </c>
      <c r="F46" s="470"/>
    </row>
    <row r="47" spans="1:17">
      <c r="A47" s="468">
        <v>2025</v>
      </c>
      <c r="B47" s="469">
        <v>46.7</v>
      </c>
      <c r="C47" s="469">
        <v>239.57404705973482</v>
      </c>
      <c r="D47" s="469">
        <v>40.700000000000003</v>
      </c>
      <c r="E47" s="469">
        <v>174.32652124709134</v>
      </c>
      <c r="F47" s="470"/>
    </row>
    <row r="48" spans="1:17" s="472" customFormat="1" ht="88.2" customHeight="1">
      <c r="A48" s="1074" t="s">
        <v>680</v>
      </c>
      <c r="B48" s="1074"/>
      <c r="C48" s="1074"/>
      <c r="D48" s="1074"/>
      <c r="E48" s="1074"/>
      <c r="F48" s="1074"/>
      <c r="G48" s="471"/>
      <c r="H48" s="16"/>
      <c r="I48" s="24"/>
      <c r="J48" s="24"/>
      <c r="K48" s="24"/>
      <c r="L48" s="24"/>
      <c r="M48" s="24"/>
      <c r="N48" s="24"/>
    </row>
    <row r="49" spans="1:8">
      <c r="A49" s="1006" t="s">
        <v>650</v>
      </c>
      <c r="B49" s="1006"/>
      <c r="C49" s="1006"/>
      <c r="D49" s="1006"/>
      <c r="E49" s="1006"/>
      <c r="H49" s="24"/>
    </row>
    <row r="50" spans="1:8">
      <c r="A50" s="23" t="s">
        <v>645</v>
      </c>
      <c r="H50" s="473"/>
    </row>
    <row r="53" spans="1:8">
      <c r="A53" s="581" t="s">
        <v>126</v>
      </c>
    </row>
  </sheetData>
  <mergeCells count="6">
    <mergeCell ref="A2:G2"/>
    <mergeCell ref="A48:F48"/>
    <mergeCell ref="A49:E49"/>
    <mergeCell ref="A4:A5"/>
    <mergeCell ref="B4:C4"/>
    <mergeCell ref="D4:E4"/>
  </mergeCells>
  <hyperlinks>
    <hyperlink ref="A53" location="'Table of Contents'!A1" display="Return to Table of Contents" xr:uid="{5D5DB43A-EA3E-4E60-B75A-B7580BAE6A6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CDFB0-EEAF-43DA-9CC5-34D378B9E9B4}">
  <sheetPr>
    <tabColor theme="4"/>
  </sheetPr>
  <dimension ref="A1:T227"/>
  <sheetViews>
    <sheetView workbookViewId="0">
      <selection activeCell="A74" sqref="A74:J74"/>
    </sheetView>
  </sheetViews>
  <sheetFormatPr defaultColWidth="9.44140625" defaultRowHeight="15"/>
  <cols>
    <col min="1" max="1" width="26.5546875" style="479" customWidth="1"/>
    <col min="2" max="2" width="14.5546875" style="77" customWidth="1"/>
    <col min="3" max="3" width="18.5546875" style="77" customWidth="1"/>
    <col min="4" max="4" width="19.5546875" style="475" customWidth="1"/>
    <col min="5" max="5" width="14.5546875" style="77" customWidth="1"/>
    <col min="6" max="6" width="18.5546875" style="77" customWidth="1"/>
    <col min="7" max="7" width="19.5546875" style="475" customWidth="1"/>
    <col min="8" max="8" width="14.5546875" style="77" customWidth="1"/>
    <col min="9" max="9" width="18.5546875" style="77" customWidth="1"/>
    <col min="10" max="10" width="19.5546875" style="475" customWidth="1"/>
    <col min="11" max="16384" width="9.44140625" style="476"/>
  </cols>
  <sheetData>
    <row r="1" spans="1:20" ht="15.6">
      <c r="A1" s="474"/>
    </row>
    <row r="2" spans="1:20" s="15" customFormat="1" ht="15" customHeight="1">
      <c r="A2" s="476" t="s">
        <v>681</v>
      </c>
      <c r="B2" s="77"/>
      <c r="C2" s="77"/>
      <c r="D2" s="475"/>
      <c r="E2" s="77"/>
      <c r="F2" s="477"/>
      <c r="G2" s="478"/>
      <c r="H2" s="477"/>
      <c r="I2" s="477"/>
      <c r="J2" s="475"/>
      <c r="K2" s="476"/>
      <c r="L2" s="476"/>
      <c r="M2" s="476"/>
      <c r="N2" s="476"/>
      <c r="O2" s="476"/>
      <c r="P2" s="476"/>
      <c r="Q2" s="476"/>
      <c r="R2" s="476"/>
      <c r="S2" s="476"/>
      <c r="T2" s="476"/>
    </row>
    <row r="3" spans="1:20" ht="15" customHeight="1"/>
    <row r="4" spans="1:20" s="481" customFormat="1" ht="15" customHeight="1">
      <c r="A4" s="480"/>
      <c r="B4" s="1078" t="s">
        <v>682</v>
      </c>
      <c r="C4" s="1079"/>
      <c r="D4" s="1080"/>
      <c r="E4" s="1078" t="s">
        <v>120</v>
      </c>
      <c r="F4" s="1079"/>
      <c r="G4" s="1080"/>
      <c r="H4" s="1079" t="s">
        <v>121</v>
      </c>
      <c r="I4" s="1079"/>
      <c r="J4" s="1080"/>
      <c r="K4" s="476"/>
      <c r="L4" s="476"/>
      <c r="M4" s="476"/>
      <c r="N4" s="476"/>
      <c r="O4" s="476"/>
      <c r="P4" s="476"/>
      <c r="Q4" s="476"/>
      <c r="R4" s="476"/>
      <c r="S4" s="476"/>
      <c r="T4" s="476"/>
    </row>
    <row r="5" spans="1:20" ht="30" customHeight="1">
      <c r="A5" s="482" t="s">
        <v>312</v>
      </c>
      <c r="B5" s="483" t="s">
        <v>313</v>
      </c>
      <c r="C5" s="484" t="s">
        <v>683</v>
      </c>
      <c r="D5" s="485" t="s">
        <v>684</v>
      </c>
      <c r="E5" s="483" t="s">
        <v>313</v>
      </c>
      <c r="F5" s="484" t="s">
        <v>683</v>
      </c>
      <c r="G5" s="485" t="s">
        <v>684</v>
      </c>
      <c r="H5" s="483" t="s">
        <v>313</v>
      </c>
      <c r="I5" s="484" t="s">
        <v>683</v>
      </c>
      <c r="J5" s="485" t="s">
        <v>684</v>
      </c>
    </row>
    <row r="6" spans="1:20" ht="15" customHeight="1">
      <c r="A6" s="486" t="s">
        <v>607</v>
      </c>
      <c r="B6" s="487" t="s">
        <v>369</v>
      </c>
      <c r="C6" s="488" t="s">
        <v>685</v>
      </c>
      <c r="D6" s="489" t="s">
        <v>686</v>
      </c>
      <c r="E6" s="488" t="s">
        <v>334</v>
      </c>
      <c r="F6" s="488" t="s">
        <v>687</v>
      </c>
      <c r="G6" s="489" t="s">
        <v>688</v>
      </c>
      <c r="H6" s="487" t="s">
        <v>416</v>
      </c>
      <c r="I6" s="488" t="s">
        <v>689</v>
      </c>
      <c r="J6" s="489" t="s">
        <v>690</v>
      </c>
      <c r="L6" s="43"/>
    </row>
    <row r="7" spans="1:20" ht="15" customHeight="1">
      <c r="A7" s="490"/>
      <c r="B7" s="491" t="s">
        <v>691</v>
      </c>
      <c r="C7" s="492" t="s">
        <v>692</v>
      </c>
      <c r="D7" s="493" t="s">
        <v>182</v>
      </c>
      <c r="E7" s="492" t="s">
        <v>693</v>
      </c>
      <c r="F7" s="492" t="s">
        <v>694</v>
      </c>
      <c r="G7" s="493" t="s">
        <v>182</v>
      </c>
      <c r="H7" s="491" t="s">
        <v>695</v>
      </c>
      <c r="I7" s="492" t="s">
        <v>696</v>
      </c>
      <c r="J7" s="493" t="s">
        <v>182</v>
      </c>
      <c r="L7" s="43"/>
    </row>
    <row r="8" spans="1:20" ht="15" customHeight="1">
      <c r="A8" s="490"/>
      <c r="B8" s="491" t="s">
        <v>697</v>
      </c>
      <c r="C8" s="492" t="s">
        <v>698</v>
      </c>
      <c r="D8" s="493" t="s">
        <v>182</v>
      </c>
      <c r="E8" s="492" t="s">
        <v>699</v>
      </c>
      <c r="F8" s="492" t="s">
        <v>700</v>
      </c>
      <c r="G8" s="493" t="s">
        <v>182</v>
      </c>
      <c r="H8" s="491" t="s">
        <v>701</v>
      </c>
      <c r="I8" s="492" t="s">
        <v>702</v>
      </c>
      <c r="J8" s="493" t="s">
        <v>182</v>
      </c>
    </row>
    <row r="9" spans="1:20" ht="15" customHeight="1">
      <c r="A9" s="490"/>
      <c r="B9" s="491" t="s">
        <v>703</v>
      </c>
      <c r="C9" s="492" t="s">
        <v>704</v>
      </c>
      <c r="D9" s="493" t="s">
        <v>182</v>
      </c>
      <c r="E9" s="494"/>
      <c r="F9" s="494"/>
      <c r="G9" s="493"/>
      <c r="H9" s="491" t="s">
        <v>705</v>
      </c>
      <c r="I9" s="492" t="s">
        <v>706</v>
      </c>
      <c r="J9" s="493" t="s">
        <v>182</v>
      </c>
    </row>
    <row r="10" spans="1:20" ht="15" customHeight="1">
      <c r="A10" s="495" t="s">
        <v>134</v>
      </c>
      <c r="B10" s="496" t="s">
        <v>369</v>
      </c>
      <c r="C10" s="497" t="s">
        <v>707</v>
      </c>
      <c r="D10" s="498" t="s">
        <v>708</v>
      </c>
      <c r="E10" s="496" t="s">
        <v>369</v>
      </c>
      <c r="F10" s="497" t="s">
        <v>709</v>
      </c>
      <c r="G10" s="498" t="s">
        <v>710</v>
      </c>
      <c r="H10" s="496" t="s">
        <v>369</v>
      </c>
      <c r="I10" s="497" t="s">
        <v>711</v>
      </c>
      <c r="J10" s="498" t="s">
        <v>440</v>
      </c>
    </row>
    <row r="11" spans="1:20" ht="15" customHeight="1">
      <c r="A11" s="499"/>
      <c r="B11" s="500" t="s">
        <v>712</v>
      </c>
      <c r="C11" s="501" t="s">
        <v>692</v>
      </c>
      <c r="D11" s="502" t="s">
        <v>182</v>
      </c>
      <c r="E11" s="500" t="s">
        <v>713</v>
      </c>
      <c r="F11" s="501" t="s">
        <v>714</v>
      </c>
      <c r="G11" s="502" t="s">
        <v>182</v>
      </c>
      <c r="H11" s="500" t="s">
        <v>715</v>
      </c>
      <c r="I11" s="501" t="s">
        <v>716</v>
      </c>
      <c r="J11" s="502" t="s">
        <v>182</v>
      </c>
    </row>
    <row r="12" spans="1:20" ht="15" customHeight="1">
      <c r="A12" s="499"/>
      <c r="B12" s="500" t="s">
        <v>717</v>
      </c>
      <c r="C12" s="501" t="s">
        <v>718</v>
      </c>
      <c r="D12" s="502" t="s">
        <v>182</v>
      </c>
      <c r="E12" s="500" t="s">
        <v>719</v>
      </c>
      <c r="F12" s="501" t="s">
        <v>720</v>
      </c>
      <c r="G12" s="502" t="s">
        <v>182</v>
      </c>
      <c r="H12" s="500" t="s">
        <v>721</v>
      </c>
      <c r="I12" s="501" t="s">
        <v>722</v>
      </c>
      <c r="J12" s="502" t="s">
        <v>182</v>
      </c>
    </row>
    <row r="13" spans="1:20" ht="15" customHeight="1">
      <c r="A13" s="499"/>
      <c r="B13" s="500" t="s">
        <v>723</v>
      </c>
      <c r="C13" s="501" t="s">
        <v>724</v>
      </c>
      <c r="D13" s="502" t="s">
        <v>182</v>
      </c>
      <c r="E13" s="501"/>
      <c r="F13" s="501"/>
      <c r="G13" s="502"/>
      <c r="H13" s="500" t="s">
        <v>723</v>
      </c>
      <c r="I13" s="501" t="s">
        <v>725</v>
      </c>
      <c r="J13" s="502" t="s">
        <v>182</v>
      </c>
    </row>
    <row r="14" spans="1:20" ht="15" customHeight="1">
      <c r="A14" s="503" t="s">
        <v>138</v>
      </c>
      <c r="B14" s="504" t="s">
        <v>446</v>
      </c>
      <c r="C14" s="505" t="s">
        <v>726</v>
      </c>
      <c r="D14" s="506" t="s">
        <v>339</v>
      </c>
      <c r="E14" s="504" t="s">
        <v>529</v>
      </c>
      <c r="F14" s="505" t="s">
        <v>727</v>
      </c>
      <c r="G14" s="506" t="s">
        <v>339</v>
      </c>
      <c r="H14" s="504" t="s">
        <v>728</v>
      </c>
      <c r="I14" s="505" t="s">
        <v>729</v>
      </c>
      <c r="J14" s="506" t="s">
        <v>730</v>
      </c>
    </row>
    <row r="15" spans="1:20" ht="15" customHeight="1">
      <c r="A15" s="507"/>
      <c r="B15" s="508" t="s">
        <v>731</v>
      </c>
      <c r="C15" s="509" t="s">
        <v>732</v>
      </c>
      <c r="D15" s="510" t="s">
        <v>182</v>
      </c>
      <c r="E15" s="508" t="s">
        <v>733</v>
      </c>
      <c r="F15" s="509" t="s">
        <v>734</v>
      </c>
      <c r="G15" s="510" t="s">
        <v>182</v>
      </c>
      <c r="H15" s="508" t="s">
        <v>719</v>
      </c>
      <c r="I15" s="509" t="s">
        <v>735</v>
      </c>
      <c r="J15" s="510" t="s">
        <v>182</v>
      </c>
    </row>
    <row r="16" spans="1:20" ht="15" customHeight="1">
      <c r="A16" s="507"/>
      <c r="B16" s="508" t="s">
        <v>705</v>
      </c>
      <c r="C16" s="509" t="s">
        <v>736</v>
      </c>
      <c r="D16" s="510" t="s">
        <v>182</v>
      </c>
      <c r="E16" s="508" t="s">
        <v>737</v>
      </c>
      <c r="F16" s="509" t="s">
        <v>738</v>
      </c>
      <c r="G16" s="510" t="s">
        <v>182</v>
      </c>
      <c r="H16" s="508"/>
      <c r="I16" s="509"/>
      <c r="J16" s="510"/>
    </row>
    <row r="17" spans="1:20" ht="15" customHeight="1">
      <c r="A17" s="511" t="s">
        <v>145</v>
      </c>
      <c r="B17" s="496" t="s">
        <v>456</v>
      </c>
      <c r="C17" s="497" t="s">
        <v>739</v>
      </c>
      <c r="D17" s="498" t="s">
        <v>380</v>
      </c>
      <c r="E17" s="496" t="s">
        <v>395</v>
      </c>
      <c r="F17" s="497" t="s">
        <v>740</v>
      </c>
      <c r="G17" s="498" t="s">
        <v>451</v>
      </c>
      <c r="H17" s="496" t="s">
        <v>741</v>
      </c>
      <c r="I17" s="497" t="s">
        <v>742</v>
      </c>
      <c r="J17" s="498" t="s">
        <v>742</v>
      </c>
    </row>
    <row r="18" spans="1:20" ht="15" customHeight="1">
      <c r="A18" s="512"/>
      <c r="B18" s="500" t="s">
        <v>743</v>
      </c>
      <c r="C18" s="501" t="s">
        <v>744</v>
      </c>
      <c r="D18" s="502" t="s">
        <v>182</v>
      </c>
      <c r="E18" s="500" t="s">
        <v>745</v>
      </c>
      <c r="F18" s="501" t="s">
        <v>746</v>
      </c>
      <c r="G18" s="502" t="s">
        <v>182</v>
      </c>
      <c r="H18" s="500"/>
      <c r="I18" s="501"/>
      <c r="J18" s="502"/>
    </row>
    <row r="19" spans="1:20" ht="15" customHeight="1">
      <c r="A19" s="512"/>
      <c r="B19" s="500"/>
      <c r="C19" s="501"/>
      <c r="D19" s="502"/>
      <c r="E19" s="500" t="s">
        <v>747</v>
      </c>
      <c r="F19" s="501" t="s">
        <v>748</v>
      </c>
      <c r="G19" s="502" t="s">
        <v>182</v>
      </c>
      <c r="H19" s="500"/>
      <c r="I19" s="501"/>
      <c r="J19" s="502"/>
    </row>
    <row r="20" spans="1:20" s="481" customFormat="1" ht="15" customHeight="1">
      <c r="A20" s="513" t="s">
        <v>135</v>
      </c>
      <c r="B20" s="504" t="s">
        <v>416</v>
      </c>
      <c r="C20" s="505" t="s">
        <v>749</v>
      </c>
      <c r="D20" s="506" t="s">
        <v>729</v>
      </c>
      <c r="E20" s="504" t="s">
        <v>741</v>
      </c>
      <c r="F20" s="505" t="s">
        <v>750</v>
      </c>
      <c r="G20" s="506" t="s">
        <v>750</v>
      </c>
      <c r="H20" s="504" t="s">
        <v>416</v>
      </c>
      <c r="I20" s="505" t="s">
        <v>751</v>
      </c>
      <c r="J20" s="506" t="s">
        <v>752</v>
      </c>
      <c r="K20" s="476"/>
      <c r="L20" s="476"/>
      <c r="M20" s="476"/>
      <c r="N20" s="476"/>
      <c r="O20" s="476"/>
      <c r="P20" s="476"/>
      <c r="Q20" s="476"/>
      <c r="R20" s="476"/>
      <c r="S20" s="476"/>
      <c r="T20" s="476"/>
    </row>
    <row r="21" spans="1:20" ht="15" customHeight="1">
      <c r="A21" s="514"/>
      <c r="B21" s="508" t="s">
        <v>753</v>
      </c>
      <c r="C21" s="509" t="s">
        <v>754</v>
      </c>
      <c r="D21" s="510" t="s">
        <v>182</v>
      </c>
      <c r="E21" s="515"/>
      <c r="F21" s="515"/>
      <c r="G21" s="510"/>
      <c r="H21" s="508" t="s">
        <v>755</v>
      </c>
      <c r="I21" s="509" t="s">
        <v>756</v>
      </c>
      <c r="J21" s="510" t="s">
        <v>182</v>
      </c>
    </row>
    <row r="22" spans="1:20" ht="15" customHeight="1">
      <c r="A22" s="514"/>
      <c r="B22" s="508" t="s">
        <v>757</v>
      </c>
      <c r="C22" s="509" t="s">
        <v>758</v>
      </c>
      <c r="D22" s="510" t="s">
        <v>182</v>
      </c>
      <c r="E22" s="515"/>
      <c r="F22" s="515"/>
      <c r="G22" s="510"/>
      <c r="H22" s="508" t="s">
        <v>759</v>
      </c>
      <c r="I22" s="509" t="s">
        <v>760</v>
      </c>
      <c r="J22" s="510" t="s">
        <v>182</v>
      </c>
    </row>
    <row r="23" spans="1:20" s="519" customFormat="1" ht="15" customHeight="1">
      <c r="A23" s="495" t="s">
        <v>136</v>
      </c>
      <c r="B23" s="516"/>
      <c r="C23" s="517"/>
      <c r="D23" s="518"/>
      <c r="E23" s="496" t="s">
        <v>377</v>
      </c>
      <c r="F23" s="497" t="s">
        <v>761</v>
      </c>
      <c r="G23" s="498" t="s">
        <v>762</v>
      </c>
      <c r="H23" s="516"/>
      <c r="I23" s="517"/>
      <c r="J23" s="518"/>
      <c r="K23" s="476"/>
      <c r="L23" s="476"/>
      <c r="M23" s="476"/>
      <c r="N23" s="476"/>
      <c r="O23" s="476"/>
      <c r="P23" s="476"/>
      <c r="Q23" s="476"/>
      <c r="R23" s="476"/>
      <c r="S23" s="476"/>
      <c r="T23" s="476"/>
    </row>
    <row r="24" spans="1:20" s="519" customFormat="1" ht="15" customHeight="1">
      <c r="A24" s="499"/>
      <c r="B24" s="520"/>
      <c r="C24" s="521"/>
      <c r="D24" s="522"/>
      <c r="E24" s="500" t="s">
        <v>763</v>
      </c>
      <c r="F24" s="501" t="s">
        <v>764</v>
      </c>
      <c r="G24" s="502" t="s">
        <v>182</v>
      </c>
      <c r="H24" s="520"/>
      <c r="I24" s="521"/>
      <c r="J24" s="522"/>
      <c r="K24" s="476"/>
      <c r="L24" s="476"/>
      <c r="M24" s="476"/>
      <c r="N24" s="476"/>
      <c r="O24" s="476"/>
      <c r="P24" s="476"/>
      <c r="Q24" s="476"/>
      <c r="R24" s="476"/>
      <c r="S24" s="476"/>
      <c r="T24" s="476"/>
    </row>
    <row r="25" spans="1:20" s="519" customFormat="1" ht="15" customHeight="1">
      <c r="A25" s="499"/>
      <c r="B25" s="520"/>
      <c r="C25" s="521"/>
      <c r="D25" s="522"/>
      <c r="E25" s="500" t="s">
        <v>757</v>
      </c>
      <c r="F25" s="501" t="s">
        <v>765</v>
      </c>
      <c r="G25" s="502" t="s">
        <v>182</v>
      </c>
      <c r="H25" s="520"/>
      <c r="I25" s="521"/>
      <c r="J25" s="522"/>
      <c r="K25" s="476"/>
      <c r="M25" s="476"/>
      <c r="N25" s="476"/>
      <c r="O25" s="476"/>
      <c r="P25" s="476"/>
      <c r="Q25" s="476"/>
      <c r="R25" s="476"/>
      <c r="S25" s="476"/>
      <c r="T25" s="476"/>
    </row>
    <row r="26" spans="1:20" ht="15" customHeight="1">
      <c r="A26" s="513" t="s">
        <v>629</v>
      </c>
      <c r="B26" s="504" t="s">
        <v>377</v>
      </c>
      <c r="C26" s="505" t="s">
        <v>766</v>
      </c>
      <c r="D26" s="506" t="s">
        <v>767</v>
      </c>
      <c r="E26" s="504" t="s">
        <v>320</v>
      </c>
      <c r="F26" s="505" t="s">
        <v>768</v>
      </c>
      <c r="G26" s="506" t="s">
        <v>769</v>
      </c>
      <c r="H26" s="504" t="s">
        <v>334</v>
      </c>
      <c r="I26" s="505" t="s">
        <v>770</v>
      </c>
      <c r="J26" s="506" t="s">
        <v>771</v>
      </c>
    </row>
    <row r="27" spans="1:20" ht="15" customHeight="1">
      <c r="A27" s="514"/>
      <c r="B27" s="508" t="s">
        <v>772</v>
      </c>
      <c r="C27" s="509" t="s">
        <v>773</v>
      </c>
      <c r="D27" s="510" t="s">
        <v>182</v>
      </c>
      <c r="E27" s="508" t="s">
        <v>774</v>
      </c>
      <c r="F27" s="509" t="s">
        <v>775</v>
      </c>
      <c r="G27" s="510" t="s">
        <v>182</v>
      </c>
      <c r="H27" s="508" t="s">
        <v>776</v>
      </c>
      <c r="I27" s="509" t="s">
        <v>777</v>
      </c>
      <c r="J27" s="510" t="s">
        <v>182</v>
      </c>
    </row>
    <row r="28" spans="1:20" ht="15" customHeight="1">
      <c r="A28" s="514"/>
      <c r="B28" s="508" t="s">
        <v>705</v>
      </c>
      <c r="C28" s="509" t="s">
        <v>778</v>
      </c>
      <c r="D28" s="510" t="s">
        <v>182</v>
      </c>
      <c r="E28" s="508" t="s">
        <v>705</v>
      </c>
      <c r="F28" s="509" t="s">
        <v>779</v>
      </c>
      <c r="G28" s="510" t="s">
        <v>182</v>
      </c>
      <c r="H28" s="508" t="s">
        <v>372</v>
      </c>
      <c r="I28" s="509" t="s">
        <v>780</v>
      </c>
      <c r="J28" s="510" t="s">
        <v>182</v>
      </c>
    </row>
    <row r="29" spans="1:20" ht="15" customHeight="1">
      <c r="A29" s="507"/>
      <c r="B29" s="508"/>
      <c r="C29" s="509"/>
      <c r="D29" s="510"/>
      <c r="E29" s="509"/>
      <c r="F29" s="509"/>
      <c r="G29" s="510"/>
      <c r="H29" s="508" t="s">
        <v>408</v>
      </c>
      <c r="I29" s="509" t="s">
        <v>781</v>
      </c>
      <c r="J29" s="510" t="s">
        <v>182</v>
      </c>
    </row>
    <row r="30" spans="1:20" ht="15" customHeight="1">
      <c r="A30" s="507"/>
      <c r="B30" s="508"/>
      <c r="C30" s="509"/>
      <c r="D30" s="510"/>
      <c r="E30" s="509"/>
      <c r="F30" s="509"/>
      <c r="G30" s="510"/>
      <c r="H30" s="508" t="s">
        <v>782</v>
      </c>
      <c r="I30" s="509" t="s">
        <v>783</v>
      </c>
      <c r="J30" s="510" t="s">
        <v>182</v>
      </c>
    </row>
    <row r="31" spans="1:20" s="519" customFormat="1" ht="15" customHeight="1">
      <c r="A31" s="523" t="s">
        <v>147</v>
      </c>
      <c r="B31" s="496" t="s">
        <v>784</v>
      </c>
      <c r="C31" s="497" t="s">
        <v>448</v>
      </c>
      <c r="D31" s="498" t="s">
        <v>547</v>
      </c>
      <c r="E31" s="496" t="s">
        <v>784</v>
      </c>
      <c r="F31" s="497" t="s">
        <v>785</v>
      </c>
      <c r="G31" s="498" t="s">
        <v>786</v>
      </c>
      <c r="H31" s="496" t="s">
        <v>784</v>
      </c>
      <c r="I31" s="497" t="s">
        <v>787</v>
      </c>
      <c r="J31" s="498" t="s">
        <v>786</v>
      </c>
      <c r="K31" s="476"/>
      <c r="M31" s="476"/>
      <c r="N31" s="476"/>
      <c r="O31" s="476"/>
      <c r="P31" s="476"/>
      <c r="Q31" s="476"/>
      <c r="R31" s="476"/>
      <c r="S31" s="476"/>
      <c r="T31" s="476"/>
    </row>
    <row r="32" spans="1:20" s="519" customFormat="1" ht="15" customHeight="1">
      <c r="A32" s="524"/>
      <c r="B32" s="500" t="s">
        <v>703</v>
      </c>
      <c r="C32" s="501" t="s">
        <v>788</v>
      </c>
      <c r="D32" s="502" t="s">
        <v>182</v>
      </c>
      <c r="E32" s="500" t="s">
        <v>703</v>
      </c>
      <c r="F32" s="501" t="s">
        <v>789</v>
      </c>
      <c r="G32" s="502" t="s">
        <v>182</v>
      </c>
      <c r="H32" s="500" t="s">
        <v>703</v>
      </c>
      <c r="I32" s="501" t="s">
        <v>790</v>
      </c>
      <c r="J32" s="502" t="s">
        <v>182</v>
      </c>
      <c r="K32" s="476"/>
      <c r="M32" s="476"/>
      <c r="N32" s="476"/>
      <c r="O32" s="476"/>
      <c r="P32" s="476"/>
      <c r="Q32" s="476"/>
      <c r="R32" s="476"/>
      <c r="S32" s="476"/>
      <c r="T32" s="476"/>
    </row>
    <row r="33" spans="1:10" ht="15" customHeight="1">
      <c r="A33" s="182" t="s">
        <v>140</v>
      </c>
      <c r="B33" s="504" t="s">
        <v>456</v>
      </c>
      <c r="C33" s="505" t="s">
        <v>791</v>
      </c>
      <c r="D33" s="506" t="s">
        <v>380</v>
      </c>
      <c r="E33" s="504" t="s">
        <v>456</v>
      </c>
      <c r="F33" s="505" t="s">
        <v>792</v>
      </c>
      <c r="G33" s="506" t="s">
        <v>793</v>
      </c>
      <c r="H33" s="504" t="s">
        <v>794</v>
      </c>
      <c r="I33" s="505" t="s">
        <v>795</v>
      </c>
      <c r="J33" s="506" t="s">
        <v>336</v>
      </c>
    </row>
    <row r="34" spans="1:10" ht="15" customHeight="1">
      <c r="A34" s="205"/>
      <c r="B34" s="508" t="s">
        <v>796</v>
      </c>
      <c r="C34" s="509" t="s">
        <v>797</v>
      </c>
      <c r="D34" s="510" t="s">
        <v>182</v>
      </c>
      <c r="E34" s="508" t="s">
        <v>796</v>
      </c>
      <c r="F34" s="509" t="s">
        <v>798</v>
      </c>
      <c r="G34" s="510" t="s">
        <v>182</v>
      </c>
      <c r="H34" s="508" t="s">
        <v>799</v>
      </c>
      <c r="I34" s="509" t="s">
        <v>800</v>
      </c>
      <c r="J34" s="510" t="s">
        <v>182</v>
      </c>
    </row>
    <row r="35" spans="1:10" ht="15" customHeight="1">
      <c r="A35" s="205"/>
      <c r="B35" s="508" t="s">
        <v>747</v>
      </c>
      <c r="C35" s="509" t="s">
        <v>801</v>
      </c>
      <c r="D35" s="510" t="s">
        <v>182</v>
      </c>
      <c r="E35" s="508" t="s">
        <v>747</v>
      </c>
      <c r="F35" s="509" t="s">
        <v>802</v>
      </c>
      <c r="G35" s="510" t="s">
        <v>182</v>
      </c>
      <c r="H35" s="508"/>
      <c r="I35" s="509"/>
      <c r="J35" s="510"/>
    </row>
    <row r="36" spans="1:10" ht="15" customHeight="1">
      <c r="A36" s="495" t="s">
        <v>151</v>
      </c>
      <c r="B36" s="496" t="s">
        <v>562</v>
      </c>
      <c r="C36" s="497" t="s">
        <v>803</v>
      </c>
      <c r="D36" s="498" t="s">
        <v>804</v>
      </c>
      <c r="E36" s="496" t="s">
        <v>741</v>
      </c>
      <c r="F36" s="497" t="s">
        <v>742</v>
      </c>
      <c r="G36" s="498" t="s">
        <v>742</v>
      </c>
      <c r="H36" s="496" t="s">
        <v>462</v>
      </c>
      <c r="I36" s="497" t="s">
        <v>805</v>
      </c>
      <c r="J36" s="498" t="s">
        <v>806</v>
      </c>
    </row>
    <row r="37" spans="1:10" ht="15" customHeight="1">
      <c r="A37" s="499"/>
      <c r="B37" s="500" t="s">
        <v>807</v>
      </c>
      <c r="C37" s="501" t="s">
        <v>808</v>
      </c>
      <c r="D37" s="502" t="s">
        <v>182</v>
      </c>
      <c r="E37" s="500"/>
      <c r="F37" s="501"/>
      <c r="G37" s="502"/>
      <c r="H37" s="500" t="s">
        <v>809</v>
      </c>
      <c r="I37" s="501" t="s">
        <v>810</v>
      </c>
      <c r="J37" s="502" t="s">
        <v>182</v>
      </c>
    </row>
    <row r="38" spans="1:10" ht="15" customHeight="1">
      <c r="A38" s="499"/>
      <c r="B38" s="500" t="s">
        <v>719</v>
      </c>
      <c r="C38" s="501" t="s">
        <v>811</v>
      </c>
      <c r="D38" s="502" t="s">
        <v>182</v>
      </c>
      <c r="E38" s="521"/>
      <c r="F38" s="521"/>
      <c r="G38" s="502"/>
      <c r="H38" s="500" t="s">
        <v>719</v>
      </c>
      <c r="I38" s="501" t="s">
        <v>812</v>
      </c>
      <c r="J38" s="502" t="s">
        <v>182</v>
      </c>
    </row>
    <row r="39" spans="1:10" ht="15" customHeight="1">
      <c r="A39" s="513" t="s">
        <v>139</v>
      </c>
      <c r="B39" s="504" t="s">
        <v>784</v>
      </c>
      <c r="C39" s="505" t="s">
        <v>380</v>
      </c>
      <c r="D39" s="506" t="s">
        <v>813</v>
      </c>
      <c r="E39" s="504" t="s">
        <v>398</v>
      </c>
      <c r="F39" s="505" t="s">
        <v>814</v>
      </c>
      <c r="G39" s="506" t="s">
        <v>694</v>
      </c>
      <c r="H39" s="504" t="s">
        <v>784</v>
      </c>
      <c r="I39" s="505" t="s">
        <v>815</v>
      </c>
      <c r="J39" s="506" t="s">
        <v>816</v>
      </c>
    </row>
    <row r="40" spans="1:10" ht="15" customHeight="1">
      <c r="A40" s="514"/>
      <c r="B40" s="508" t="s">
        <v>703</v>
      </c>
      <c r="C40" s="509" t="s">
        <v>817</v>
      </c>
      <c r="D40" s="510" t="s">
        <v>182</v>
      </c>
      <c r="E40" s="508" t="s">
        <v>705</v>
      </c>
      <c r="F40" s="509" t="s">
        <v>818</v>
      </c>
      <c r="G40" s="510" t="s">
        <v>182</v>
      </c>
      <c r="H40" s="508" t="s">
        <v>703</v>
      </c>
      <c r="I40" s="509" t="s">
        <v>819</v>
      </c>
      <c r="J40" s="510" t="s">
        <v>182</v>
      </c>
    </row>
    <row r="41" spans="1:10" ht="15" customHeight="1">
      <c r="A41" s="511" t="s">
        <v>153</v>
      </c>
      <c r="B41" s="496" t="s">
        <v>456</v>
      </c>
      <c r="C41" s="497" t="s">
        <v>820</v>
      </c>
      <c r="D41" s="498" t="s">
        <v>821</v>
      </c>
      <c r="E41" s="496" t="s">
        <v>459</v>
      </c>
      <c r="F41" s="497" t="s">
        <v>822</v>
      </c>
      <c r="G41" s="498" t="s">
        <v>358</v>
      </c>
      <c r="H41" s="496" t="s">
        <v>369</v>
      </c>
      <c r="I41" s="497" t="s">
        <v>823</v>
      </c>
      <c r="J41" s="498" t="s">
        <v>824</v>
      </c>
    </row>
    <row r="42" spans="1:10" ht="15" customHeight="1">
      <c r="A42" s="512"/>
      <c r="B42" s="500" t="s">
        <v>743</v>
      </c>
      <c r="C42" s="501" t="s">
        <v>825</v>
      </c>
      <c r="D42" s="502" t="s">
        <v>182</v>
      </c>
      <c r="E42" s="500" t="s">
        <v>826</v>
      </c>
      <c r="F42" s="501" t="s">
        <v>827</v>
      </c>
      <c r="G42" s="502" t="s">
        <v>182</v>
      </c>
      <c r="H42" s="500" t="s">
        <v>828</v>
      </c>
      <c r="I42" s="501" t="s">
        <v>829</v>
      </c>
      <c r="J42" s="502" t="s">
        <v>182</v>
      </c>
    </row>
    <row r="43" spans="1:10" ht="15" customHeight="1">
      <c r="A43" s="513" t="s">
        <v>144</v>
      </c>
      <c r="B43" s="504" t="s">
        <v>356</v>
      </c>
      <c r="C43" s="505" t="s">
        <v>830</v>
      </c>
      <c r="D43" s="506" t="s">
        <v>831</v>
      </c>
      <c r="E43" s="504" t="s">
        <v>356</v>
      </c>
      <c r="F43" s="505" t="s">
        <v>832</v>
      </c>
      <c r="G43" s="506" t="s">
        <v>833</v>
      </c>
      <c r="H43" s="504" t="s">
        <v>741</v>
      </c>
      <c r="I43" s="505" t="s">
        <v>834</v>
      </c>
      <c r="J43" s="506" t="s">
        <v>834</v>
      </c>
    </row>
    <row r="44" spans="1:10" ht="15" customHeight="1">
      <c r="A44" s="514"/>
      <c r="B44" s="508" t="s">
        <v>835</v>
      </c>
      <c r="C44" s="509" t="s">
        <v>836</v>
      </c>
      <c r="D44" s="510" t="s">
        <v>182</v>
      </c>
      <c r="E44" s="508" t="s">
        <v>837</v>
      </c>
      <c r="F44" s="509" t="s">
        <v>838</v>
      </c>
      <c r="G44" s="510" t="s">
        <v>182</v>
      </c>
      <c r="H44" s="508"/>
      <c r="I44" s="509"/>
      <c r="J44" s="510"/>
    </row>
    <row r="45" spans="1:10" ht="15" customHeight="1">
      <c r="A45" s="514"/>
      <c r="B45" s="508" t="s">
        <v>839</v>
      </c>
      <c r="C45" s="509" t="s">
        <v>840</v>
      </c>
      <c r="D45" s="510" t="s">
        <v>182</v>
      </c>
      <c r="E45" s="508" t="s">
        <v>747</v>
      </c>
      <c r="F45" s="509" t="s">
        <v>841</v>
      </c>
      <c r="G45" s="510" t="s">
        <v>182</v>
      </c>
      <c r="H45" s="508"/>
      <c r="I45" s="509"/>
      <c r="J45" s="510"/>
    </row>
    <row r="46" spans="1:10" ht="15" customHeight="1">
      <c r="A46" s="495" t="s">
        <v>150</v>
      </c>
      <c r="B46" s="496" t="s">
        <v>842</v>
      </c>
      <c r="C46" s="497" t="s">
        <v>843</v>
      </c>
      <c r="D46" s="498" t="s">
        <v>844</v>
      </c>
      <c r="E46" s="496" t="s">
        <v>317</v>
      </c>
      <c r="F46" s="497" t="s">
        <v>845</v>
      </c>
      <c r="G46" s="498" t="s">
        <v>846</v>
      </c>
      <c r="H46" s="496" t="s">
        <v>323</v>
      </c>
      <c r="I46" s="497" t="s">
        <v>847</v>
      </c>
      <c r="J46" s="498" t="s">
        <v>848</v>
      </c>
    </row>
    <row r="47" spans="1:10" ht="15" customHeight="1">
      <c r="A47" s="499"/>
      <c r="B47" s="500" t="s">
        <v>747</v>
      </c>
      <c r="C47" s="501" t="s">
        <v>849</v>
      </c>
      <c r="D47" s="502" t="s">
        <v>182</v>
      </c>
      <c r="E47" s="500" t="s">
        <v>759</v>
      </c>
      <c r="F47" s="501" t="s">
        <v>850</v>
      </c>
      <c r="G47" s="502" t="s">
        <v>182</v>
      </c>
      <c r="H47" s="500" t="s">
        <v>851</v>
      </c>
      <c r="I47" s="501" t="s">
        <v>852</v>
      </c>
      <c r="J47" s="502" t="s">
        <v>182</v>
      </c>
    </row>
    <row r="48" spans="1:10" ht="15" customHeight="1">
      <c r="A48" s="513" t="s">
        <v>152</v>
      </c>
      <c r="B48" s="525"/>
      <c r="C48" s="526"/>
      <c r="D48" s="527"/>
      <c r="E48" s="504"/>
      <c r="F48" s="526"/>
      <c r="G48" s="527"/>
      <c r="H48" s="504" t="s">
        <v>529</v>
      </c>
      <c r="I48" s="505" t="s">
        <v>853</v>
      </c>
      <c r="J48" s="506" t="s">
        <v>694</v>
      </c>
    </row>
    <row r="49" spans="1:10" ht="15" customHeight="1">
      <c r="A49" s="514"/>
      <c r="B49" s="528"/>
      <c r="C49" s="515"/>
      <c r="D49" s="529"/>
      <c r="E49" s="508"/>
      <c r="F49" s="515"/>
      <c r="G49" s="529"/>
      <c r="H49" s="508" t="s">
        <v>854</v>
      </c>
      <c r="I49" s="509" t="s">
        <v>855</v>
      </c>
      <c r="J49" s="510" t="s">
        <v>182</v>
      </c>
    </row>
    <row r="50" spans="1:10" ht="15" customHeight="1">
      <c r="A50" s="495" t="s">
        <v>142</v>
      </c>
      <c r="B50" s="496" t="s">
        <v>568</v>
      </c>
      <c r="C50" s="497" t="s">
        <v>553</v>
      </c>
      <c r="D50" s="498" t="s">
        <v>856</v>
      </c>
      <c r="E50" s="496" t="s">
        <v>728</v>
      </c>
      <c r="F50" s="497" t="s">
        <v>553</v>
      </c>
      <c r="G50" s="498" t="s">
        <v>694</v>
      </c>
      <c r="H50" s="496" t="s">
        <v>526</v>
      </c>
      <c r="I50" s="497" t="s">
        <v>857</v>
      </c>
      <c r="J50" s="498" t="s">
        <v>858</v>
      </c>
    </row>
    <row r="51" spans="1:10" ht="15" customHeight="1">
      <c r="A51" s="499"/>
      <c r="B51" s="500" t="s">
        <v>782</v>
      </c>
      <c r="C51" s="501" t="s">
        <v>859</v>
      </c>
      <c r="D51" s="502" t="s">
        <v>182</v>
      </c>
      <c r="E51" s="500" t="s">
        <v>719</v>
      </c>
      <c r="F51" s="501" t="s">
        <v>860</v>
      </c>
      <c r="G51" s="502" t="s">
        <v>182</v>
      </c>
      <c r="H51" s="500" t="s">
        <v>861</v>
      </c>
      <c r="I51" s="501" t="s">
        <v>862</v>
      </c>
      <c r="J51" s="502" t="s">
        <v>182</v>
      </c>
    </row>
    <row r="52" spans="1:10" ht="15" customHeight="1">
      <c r="A52" s="513" t="s">
        <v>149</v>
      </c>
      <c r="B52" s="504" t="s">
        <v>416</v>
      </c>
      <c r="C52" s="505" t="s">
        <v>863</v>
      </c>
      <c r="D52" s="506" t="s">
        <v>545</v>
      </c>
      <c r="E52" s="504" t="s">
        <v>356</v>
      </c>
      <c r="F52" s="505" t="s">
        <v>864</v>
      </c>
      <c r="G52" s="506" t="s">
        <v>865</v>
      </c>
      <c r="H52" s="504" t="s">
        <v>459</v>
      </c>
      <c r="I52" s="505" t="s">
        <v>866</v>
      </c>
      <c r="J52" s="506" t="s">
        <v>867</v>
      </c>
    </row>
    <row r="53" spans="1:10" ht="15" customHeight="1">
      <c r="A53" s="514"/>
      <c r="B53" s="508" t="s">
        <v>868</v>
      </c>
      <c r="C53" s="509" t="s">
        <v>858</v>
      </c>
      <c r="D53" s="510" t="s">
        <v>182</v>
      </c>
      <c r="E53" s="508" t="s">
        <v>869</v>
      </c>
      <c r="F53" s="509" t="s">
        <v>870</v>
      </c>
      <c r="G53" s="510" t="s">
        <v>182</v>
      </c>
      <c r="H53" s="508" t="s">
        <v>826</v>
      </c>
      <c r="I53" s="509" t="s">
        <v>871</v>
      </c>
      <c r="J53" s="510" t="s">
        <v>182</v>
      </c>
    </row>
    <row r="54" spans="1:10" ht="15" customHeight="1">
      <c r="A54" s="511" t="s">
        <v>143</v>
      </c>
      <c r="B54" s="516"/>
      <c r="C54" s="517"/>
      <c r="D54" s="518"/>
      <c r="E54" s="517"/>
      <c r="F54" s="517"/>
      <c r="G54" s="518"/>
      <c r="H54" s="496" t="s">
        <v>562</v>
      </c>
      <c r="I54" s="497" t="s">
        <v>872</v>
      </c>
      <c r="J54" s="498" t="s">
        <v>873</v>
      </c>
    </row>
    <row r="55" spans="1:10" ht="15" customHeight="1">
      <c r="A55" s="512"/>
      <c r="B55" s="520"/>
      <c r="C55" s="521"/>
      <c r="D55" s="522"/>
      <c r="E55" s="521"/>
      <c r="F55" s="521"/>
      <c r="G55" s="522"/>
      <c r="H55" s="500" t="s">
        <v>874</v>
      </c>
      <c r="I55" s="501" t="s">
        <v>875</v>
      </c>
      <c r="J55" s="502" t="s">
        <v>182</v>
      </c>
    </row>
    <row r="56" spans="1:10" ht="15" customHeight="1">
      <c r="A56" s="503" t="s">
        <v>141</v>
      </c>
      <c r="B56" s="504" t="s">
        <v>571</v>
      </c>
      <c r="C56" s="505" t="s">
        <v>876</v>
      </c>
      <c r="D56" s="506" t="s">
        <v>873</v>
      </c>
      <c r="E56" s="504" t="s">
        <v>842</v>
      </c>
      <c r="F56" s="505" t="s">
        <v>877</v>
      </c>
      <c r="G56" s="506" t="s">
        <v>531</v>
      </c>
      <c r="H56" s="504" t="s">
        <v>571</v>
      </c>
      <c r="I56" s="505" t="s">
        <v>878</v>
      </c>
      <c r="J56" s="506" t="s">
        <v>879</v>
      </c>
    </row>
    <row r="57" spans="1:10" ht="15" customHeight="1">
      <c r="A57" s="507"/>
      <c r="B57" s="508" t="s">
        <v>757</v>
      </c>
      <c r="C57" s="509" t="s">
        <v>880</v>
      </c>
      <c r="D57" s="510" t="s">
        <v>182</v>
      </c>
      <c r="E57" s="508" t="s">
        <v>747</v>
      </c>
      <c r="F57" s="509" t="s">
        <v>881</v>
      </c>
      <c r="G57" s="510" t="s">
        <v>182</v>
      </c>
      <c r="H57" s="508" t="s">
        <v>757</v>
      </c>
      <c r="I57" s="509" t="s">
        <v>882</v>
      </c>
      <c r="J57" s="510" t="s">
        <v>182</v>
      </c>
    </row>
    <row r="58" spans="1:10" ht="15" customHeight="1">
      <c r="A58" s="511" t="s">
        <v>154</v>
      </c>
      <c r="B58" s="496" t="s">
        <v>741</v>
      </c>
      <c r="C58" s="497" t="s">
        <v>883</v>
      </c>
      <c r="D58" s="498" t="s">
        <v>883</v>
      </c>
      <c r="E58" s="496" t="s">
        <v>741</v>
      </c>
      <c r="F58" s="497" t="s">
        <v>884</v>
      </c>
      <c r="G58" s="498" t="s">
        <v>884</v>
      </c>
      <c r="H58" s="496" t="s">
        <v>741</v>
      </c>
      <c r="I58" s="497" t="s">
        <v>885</v>
      </c>
      <c r="J58" s="498" t="s">
        <v>885</v>
      </c>
    </row>
    <row r="59" spans="1:10" ht="15" customHeight="1">
      <c r="A59" s="503" t="s">
        <v>155</v>
      </c>
      <c r="B59" s="525"/>
      <c r="C59" s="526"/>
      <c r="D59" s="527"/>
      <c r="E59" s="526"/>
      <c r="F59" s="526"/>
      <c r="G59" s="527"/>
      <c r="H59" s="504" t="s">
        <v>462</v>
      </c>
      <c r="I59" s="505" t="s">
        <v>886</v>
      </c>
      <c r="J59" s="506" t="s">
        <v>887</v>
      </c>
    </row>
    <row r="60" spans="1:10" ht="15" customHeight="1">
      <c r="A60" s="507"/>
      <c r="B60" s="528"/>
      <c r="C60" s="515"/>
      <c r="D60" s="529"/>
      <c r="E60" s="515"/>
      <c r="F60" s="515"/>
      <c r="G60" s="529"/>
      <c r="H60" s="508" t="s">
        <v>888</v>
      </c>
      <c r="I60" s="509" t="s">
        <v>889</v>
      </c>
      <c r="J60" s="510" t="s">
        <v>182</v>
      </c>
    </row>
    <row r="61" spans="1:10" ht="15" customHeight="1">
      <c r="A61" s="523" t="s">
        <v>146</v>
      </c>
      <c r="B61" s="496" t="s">
        <v>741</v>
      </c>
      <c r="C61" s="497" t="s">
        <v>890</v>
      </c>
      <c r="D61" s="497" t="s">
        <v>890</v>
      </c>
      <c r="E61" s="496" t="s">
        <v>741</v>
      </c>
      <c r="F61" s="497" t="s">
        <v>891</v>
      </c>
      <c r="G61" s="497" t="s">
        <v>891</v>
      </c>
      <c r="H61" s="496" t="s">
        <v>741</v>
      </c>
      <c r="I61" s="497" t="s">
        <v>892</v>
      </c>
      <c r="J61" s="498" t="s">
        <v>892</v>
      </c>
    </row>
    <row r="62" spans="1:10" s="366" customFormat="1" ht="15" customHeight="1">
      <c r="A62" s="503" t="s">
        <v>157</v>
      </c>
      <c r="B62" s="504" t="s">
        <v>395</v>
      </c>
      <c r="C62" s="505" t="s">
        <v>893</v>
      </c>
      <c r="D62" s="506" t="s">
        <v>894</v>
      </c>
      <c r="E62" s="504" t="s">
        <v>340</v>
      </c>
      <c r="F62" s="505" t="s">
        <v>895</v>
      </c>
      <c r="G62" s="506" t="s">
        <v>896</v>
      </c>
      <c r="H62" s="504" t="s">
        <v>741</v>
      </c>
      <c r="I62" s="505" t="s">
        <v>886</v>
      </c>
      <c r="J62" s="506" t="s">
        <v>886</v>
      </c>
    </row>
    <row r="63" spans="1:10" s="366" customFormat="1" ht="15" customHeight="1">
      <c r="A63" s="507"/>
      <c r="B63" s="508" t="s">
        <v>897</v>
      </c>
      <c r="C63" s="509" t="s">
        <v>850</v>
      </c>
      <c r="D63" s="510" t="s">
        <v>182</v>
      </c>
      <c r="E63" s="508" t="s">
        <v>898</v>
      </c>
      <c r="F63" s="509" t="s">
        <v>899</v>
      </c>
      <c r="G63" s="510" t="s">
        <v>182</v>
      </c>
      <c r="H63" s="508"/>
      <c r="I63" s="509"/>
      <c r="J63" s="510"/>
    </row>
    <row r="64" spans="1:10" ht="15" customHeight="1">
      <c r="A64" s="523" t="s">
        <v>156</v>
      </c>
      <c r="B64" s="516"/>
      <c r="C64" s="517"/>
      <c r="D64" s="518"/>
      <c r="E64" s="496" t="s">
        <v>459</v>
      </c>
      <c r="F64" s="497" t="s">
        <v>900</v>
      </c>
      <c r="G64" s="498" t="s">
        <v>901</v>
      </c>
      <c r="H64" s="516"/>
      <c r="I64" s="517"/>
      <c r="J64" s="518"/>
    </row>
    <row r="65" spans="1:10" ht="15" customHeight="1">
      <c r="A65" s="524"/>
      <c r="B65" s="520"/>
      <c r="C65" s="521"/>
      <c r="D65" s="522"/>
      <c r="E65" s="500" t="s">
        <v>826</v>
      </c>
      <c r="F65" s="501" t="s">
        <v>902</v>
      </c>
      <c r="G65" s="502" t="s">
        <v>182</v>
      </c>
      <c r="H65" s="520"/>
      <c r="I65" s="521"/>
      <c r="J65" s="522"/>
    </row>
    <row r="66" spans="1:10" s="3" customFormat="1" ht="15" customHeight="1">
      <c r="A66" s="530" t="s">
        <v>170</v>
      </c>
      <c r="B66" s="504" t="s">
        <v>529</v>
      </c>
      <c r="C66" s="505" t="s">
        <v>903</v>
      </c>
      <c r="D66" s="506" t="s">
        <v>494</v>
      </c>
      <c r="E66" s="504" t="s">
        <v>446</v>
      </c>
      <c r="F66" s="505" t="s">
        <v>904</v>
      </c>
      <c r="G66" s="506" t="s">
        <v>905</v>
      </c>
      <c r="H66" s="504" t="s">
        <v>529</v>
      </c>
      <c r="I66" s="505" t="s">
        <v>906</v>
      </c>
      <c r="J66" s="506" t="s">
        <v>496</v>
      </c>
    </row>
    <row r="67" spans="1:10" s="3" customFormat="1" ht="15" customHeight="1">
      <c r="A67" s="531"/>
      <c r="B67" s="508" t="s">
        <v>907</v>
      </c>
      <c r="C67" s="509" t="s">
        <v>908</v>
      </c>
      <c r="D67" s="510" t="s">
        <v>182</v>
      </c>
      <c r="E67" s="508" t="s">
        <v>517</v>
      </c>
      <c r="F67" s="509" t="s">
        <v>909</v>
      </c>
      <c r="G67" s="510" t="s">
        <v>182</v>
      </c>
      <c r="H67" s="508" t="s">
        <v>907</v>
      </c>
      <c r="I67" s="509" t="s">
        <v>910</v>
      </c>
      <c r="J67" s="510" t="s">
        <v>182</v>
      </c>
    </row>
    <row r="68" spans="1:10" s="3" customFormat="1" ht="15" customHeight="1">
      <c r="A68" s="531"/>
      <c r="B68" s="508" t="s">
        <v>723</v>
      </c>
      <c r="C68" s="509" t="s">
        <v>911</v>
      </c>
      <c r="D68" s="532" t="s">
        <v>182</v>
      </c>
      <c r="E68" s="508" t="s">
        <v>723</v>
      </c>
      <c r="F68" s="509" t="s">
        <v>912</v>
      </c>
      <c r="G68" s="532" t="s">
        <v>182</v>
      </c>
      <c r="H68" s="508" t="s">
        <v>723</v>
      </c>
      <c r="I68" s="509" t="s">
        <v>913</v>
      </c>
      <c r="J68" s="532" t="s">
        <v>182</v>
      </c>
    </row>
    <row r="69" spans="1:10" s="86" customFormat="1" ht="17.100000000000001" customHeight="1">
      <c r="A69" s="1081" t="s">
        <v>583</v>
      </c>
      <c r="B69" s="1081"/>
      <c r="C69" s="1081"/>
      <c r="D69" s="1081"/>
      <c r="E69" s="1081"/>
      <c r="F69" s="1081"/>
      <c r="G69" s="1081"/>
      <c r="H69" s="1081"/>
      <c r="I69" s="1081"/>
      <c r="J69" s="1081"/>
    </row>
    <row r="70" spans="1:10" s="86" customFormat="1" ht="17.100000000000001" customHeight="1">
      <c r="A70" s="1076" t="s">
        <v>914</v>
      </c>
      <c r="B70" s="1076"/>
      <c r="C70" s="1076"/>
      <c r="D70" s="1076"/>
      <c r="E70" s="1076"/>
      <c r="F70" s="1076"/>
      <c r="G70" s="1076"/>
      <c r="H70" s="1076"/>
      <c r="I70" s="1076"/>
      <c r="J70" s="1076"/>
    </row>
    <row r="71" spans="1:10" s="86" customFormat="1" ht="15" customHeight="1">
      <c r="A71" s="995" t="s">
        <v>915</v>
      </c>
      <c r="B71" s="995"/>
      <c r="C71" s="995"/>
      <c r="D71" s="995"/>
      <c r="E71" s="995"/>
      <c r="F71" s="995"/>
      <c r="G71" s="995"/>
      <c r="H71" s="995"/>
      <c r="I71" s="995"/>
      <c r="J71" s="995"/>
    </row>
    <row r="72" spans="1:10" s="533" customFormat="1" ht="15" customHeight="1">
      <c r="A72" s="1075" t="s">
        <v>916</v>
      </c>
      <c r="B72" s="1075"/>
      <c r="C72" s="1075"/>
      <c r="D72" s="1075"/>
      <c r="E72" s="1075"/>
      <c r="F72" s="1075"/>
      <c r="G72" s="1075"/>
      <c r="H72" s="1075"/>
      <c r="I72" s="1075"/>
      <c r="J72" s="1075"/>
    </row>
    <row r="73" spans="1:10" s="534" customFormat="1" ht="13.8">
      <c r="A73" s="1076" t="s">
        <v>589</v>
      </c>
      <c r="B73" s="1076"/>
      <c r="C73" s="1076"/>
      <c r="D73" s="1076"/>
      <c r="E73" s="1076"/>
      <c r="F73" s="1076"/>
      <c r="G73" s="1076"/>
      <c r="H73" s="1076"/>
      <c r="I73" s="1076"/>
      <c r="J73" s="1076"/>
    </row>
    <row r="74" spans="1:10" s="86" customFormat="1" ht="13.8">
      <c r="A74" s="1077" t="s">
        <v>917</v>
      </c>
      <c r="B74" s="1077"/>
      <c r="C74" s="1077"/>
      <c r="D74" s="1077"/>
      <c r="E74" s="1077"/>
      <c r="F74" s="1077"/>
      <c r="G74" s="1077"/>
      <c r="H74" s="1077"/>
      <c r="I74" s="1077"/>
      <c r="J74" s="1077"/>
    </row>
    <row r="75" spans="1:10">
      <c r="A75" s="476"/>
    </row>
    <row r="76" spans="1:10">
      <c r="A76" s="77"/>
    </row>
    <row r="77" spans="1:10" ht="43.5" customHeight="1">
      <c r="A77" s="581" t="s">
        <v>126</v>
      </c>
      <c r="I77" s="535"/>
    </row>
    <row r="78" spans="1:10">
      <c r="A78" s="536"/>
      <c r="B78" s="535"/>
      <c r="C78" s="535"/>
      <c r="D78" s="537"/>
      <c r="E78" s="535"/>
      <c r="F78" s="535"/>
      <c r="G78" s="537"/>
      <c r="H78" s="535"/>
      <c r="I78" s="535"/>
    </row>
    <row r="79" spans="1:10">
      <c r="A79" s="536"/>
      <c r="B79" s="535"/>
      <c r="C79" s="535"/>
      <c r="D79" s="537"/>
      <c r="E79" s="535"/>
      <c r="F79" s="535"/>
      <c r="G79" s="537"/>
      <c r="H79" s="535"/>
      <c r="I79" s="535"/>
    </row>
    <row r="80" spans="1:10">
      <c r="A80" s="536"/>
      <c r="B80" s="535"/>
      <c r="C80" s="535"/>
      <c r="D80" s="537"/>
      <c r="E80" s="535"/>
      <c r="F80" s="535"/>
      <c r="G80" s="537"/>
      <c r="H80" s="535"/>
      <c r="I80" s="535"/>
    </row>
    <row r="81" spans="1:9">
      <c r="A81" s="536"/>
      <c r="B81" s="535"/>
      <c r="C81" s="535"/>
      <c r="D81" s="537"/>
      <c r="E81" s="535"/>
      <c r="F81" s="535"/>
      <c r="G81" s="537"/>
      <c r="H81" s="535"/>
      <c r="I81" s="535"/>
    </row>
    <row r="82" spans="1:9">
      <c r="A82" s="536"/>
      <c r="B82" s="535"/>
      <c r="C82" s="535"/>
      <c r="D82" s="537"/>
      <c r="E82" s="535"/>
      <c r="F82" s="535"/>
      <c r="G82" s="537"/>
      <c r="H82" s="535"/>
      <c r="I82" s="535"/>
    </row>
    <row r="83" spans="1:9">
      <c r="A83" s="536"/>
      <c r="B83" s="535"/>
      <c r="C83" s="535"/>
      <c r="D83" s="537"/>
      <c r="E83" s="535"/>
      <c r="F83" s="535"/>
      <c r="G83" s="537"/>
      <c r="H83" s="535"/>
      <c r="I83" s="535"/>
    </row>
    <row r="84" spans="1:9">
      <c r="A84" s="536"/>
      <c r="B84" s="535"/>
      <c r="C84" s="535"/>
      <c r="D84" s="537"/>
      <c r="E84" s="535"/>
      <c r="F84" s="535"/>
      <c r="G84" s="537"/>
      <c r="H84" s="535"/>
      <c r="I84" s="535"/>
    </row>
    <row r="85" spans="1:9">
      <c r="A85" s="536"/>
      <c r="B85" s="535"/>
      <c r="C85" s="535"/>
      <c r="D85" s="537"/>
      <c r="E85" s="535"/>
      <c r="F85" s="535"/>
      <c r="G85" s="537"/>
      <c r="H85" s="535"/>
      <c r="I85" s="535"/>
    </row>
    <row r="86" spans="1:9">
      <c r="A86" s="536"/>
      <c r="B86" s="535"/>
      <c r="C86" s="535"/>
      <c r="D86" s="537"/>
      <c r="E86" s="535"/>
      <c r="F86" s="535"/>
      <c r="G86" s="537"/>
      <c r="H86" s="535"/>
      <c r="I86" s="535"/>
    </row>
    <row r="87" spans="1:9">
      <c r="A87" s="536"/>
      <c r="B87" s="535"/>
      <c r="C87" s="535"/>
      <c r="D87" s="537"/>
      <c r="E87" s="535"/>
      <c r="F87" s="535"/>
      <c r="G87" s="537"/>
      <c r="H87" s="535"/>
      <c r="I87" s="535"/>
    </row>
    <row r="88" spans="1:9">
      <c r="A88" s="536"/>
      <c r="B88" s="535"/>
      <c r="C88" s="535"/>
      <c r="D88" s="537"/>
      <c r="E88" s="535"/>
      <c r="F88" s="535"/>
      <c r="G88" s="537"/>
      <c r="H88" s="535"/>
      <c r="I88" s="535"/>
    </row>
    <row r="89" spans="1:9">
      <c r="A89" s="536"/>
      <c r="B89" s="535"/>
      <c r="C89" s="535"/>
      <c r="D89" s="537"/>
      <c r="E89" s="535"/>
      <c r="F89" s="535"/>
      <c r="G89" s="537"/>
      <c r="H89" s="535"/>
      <c r="I89" s="535"/>
    </row>
    <row r="90" spans="1:9">
      <c r="A90" s="536"/>
      <c r="B90" s="535"/>
      <c r="C90" s="535"/>
      <c r="D90" s="537"/>
      <c r="E90" s="535"/>
      <c r="F90" s="535"/>
      <c r="G90" s="537"/>
      <c r="H90" s="535"/>
      <c r="I90" s="535"/>
    </row>
    <row r="91" spans="1:9">
      <c r="A91" s="536"/>
      <c r="B91" s="535"/>
      <c r="C91" s="535"/>
      <c r="D91" s="537"/>
      <c r="E91" s="535"/>
      <c r="F91" s="535"/>
      <c r="G91" s="537"/>
      <c r="H91" s="535"/>
      <c r="I91" s="535"/>
    </row>
    <row r="92" spans="1:9">
      <c r="A92" s="536"/>
      <c r="B92" s="535"/>
      <c r="C92" s="535"/>
      <c r="D92" s="537"/>
      <c r="E92" s="535"/>
      <c r="F92" s="535"/>
      <c r="G92" s="537"/>
      <c r="H92" s="535"/>
      <c r="I92" s="535"/>
    </row>
    <row r="93" spans="1:9">
      <c r="A93" s="536"/>
      <c r="B93" s="535"/>
      <c r="C93" s="535"/>
      <c r="D93" s="537"/>
      <c r="E93" s="535"/>
      <c r="F93" s="535"/>
      <c r="G93" s="537"/>
      <c r="H93" s="535"/>
      <c r="I93" s="535"/>
    </row>
    <row r="94" spans="1:9">
      <c r="A94" s="536"/>
      <c r="B94" s="535"/>
      <c r="C94" s="535"/>
      <c r="D94" s="537"/>
      <c r="E94" s="535"/>
      <c r="F94" s="535"/>
      <c r="G94" s="537"/>
      <c r="H94" s="535"/>
      <c r="I94" s="535"/>
    </row>
    <row r="95" spans="1:9">
      <c r="A95" s="536"/>
      <c r="B95" s="535"/>
      <c r="C95" s="535"/>
      <c r="D95" s="537"/>
      <c r="E95" s="535"/>
      <c r="F95" s="535"/>
      <c r="G95" s="537"/>
      <c r="H95" s="535"/>
      <c r="I95" s="535"/>
    </row>
    <row r="96" spans="1:9">
      <c r="A96" s="536"/>
      <c r="B96" s="535"/>
      <c r="C96" s="535"/>
      <c r="D96" s="537"/>
      <c r="E96" s="535"/>
      <c r="F96" s="535"/>
      <c r="G96" s="537"/>
      <c r="H96" s="535"/>
      <c r="I96" s="535"/>
    </row>
    <row r="97" spans="1:9">
      <c r="A97" s="536"/>
      <c r="B97" s="535"/>
      <c r="C97" s="535"/>
      <c r="D97" s="537"/>
      <c r="E97" s="535"/>
      <c r="F97" s="535"/>
      <c r="G97" s="537"/>
      <c r="H97" s="535"/>
      <c r="I97" s="535"/>
    </row>
    <row r="98" spans="1:9">
      <c r="A98" s="536"/>
      <c r="B98" s="535"/>
      <c r="C98" s="535"/>
      <c r="D98" s="537"/>
      <c r="E98" s="535"/>
      <c r="F98" s="535"/>
      <c r="G98" s="537"/>
      <c r="H98" s="535"/>
      <c r="I98" s="535"/>
    </row>
    <row r="99" spans="1:9">
      <c r="A99" s="536"/>
      <c r="B99" s="535"/>
      <c r="C99" s="535"/>
      <c r="D99" s="537"/>
      <c r="E99" s="535"/>
      <c r="F99" s="535"/>
      <c r="G99" s="537"/>
      <c r="H99" s="535"/>
      <c r="I99" s="535"/>
    </row>
    <row r="100" spans="1:9">
      <c r="A100" s="536"/>
      <c r="B100" s="535"/>
      <c r="C100" s="535"/>
      <c r="D100" s="537"/>
      <c r="E100" s="535"/>
      <c r="F100" s="535"/>
      <c r="G100" s="537"/>
      <c r="H100" s="535"/>
      <c r="I100" s="535"/>
    </row>
    <row r="101" spans="1:9">
      <c r="A101" s="536"/>
      <c r="B101" s="535"/>
      <c r="C101" s="535"/>
      <c r="D101" s="537"/>
      <c r="E101" s="535"/>
      <c r="F101" s="535"/>
      <c r="G101" s="537"/>
      <c r="H101" s="535"/>
      <c r="I101" s="535"/>
    </row>
    <row r="102" spans="1:9">
      <c r="A102" s="536"/>
      <c r="B102" s="535"/>
      <c r="C102" s="535"/>
      <c r="D102" s="537"/>
      <c r="E102" s="535"/>
      <c r="F102" s="535"/>
      <c r="G102" s="537"/>
      <c r="H102" s="535"/>
      <c r="I102" s="535"/>
    </row>
    <row r="103" spans="1:9">
      <c r="A103" s="536"/>
      <c r="B103" s="535"/>
      <c r="C103" s="535"/>
      <c r="D103" s="537"/>
      <c r="E103" s="535"/>
      <c r="F103" s="535"/>
      <c r="G103" s="537"/>
      <c r="H103" s="535"/>
      <c r="I103" s="535"/>
    </row>
    <row r="104" spans="1:9">
      <c r="A104" s="536"/>
      <c r="B104" s="535"/>
      <c r="C104" s="535"/>
      <c r="D104" s="537"/>
      <c r="E104" s="535"/>
      <c r="F104" s="535"/>
      <c r="G104" s="537"/>
      <c r="H104" s="535"/>
      <c r="I104" s="535"/>
    </row>
    <row r="105" spans="1:9">
      <c r="A105" s="536"/>
      <c r="B105" s="535"/>
      <c r="C105" s="535"/>
      <c r="D105" s="537"/>
      <c r="E105" s="535"/>
      <c r="F105" s="535"/>
      <c r="G105" s="537"/>
      <c r="H105" s="535"/>
      <c r="I105" s="535"/>
    </row>
    <row r="106" spans="1:9">
      <c r="A106" s="536"/>
      <c r="B106" s="535"/>
      <c r="C106" s="535"/>
      <c r="D106" s="537"/>
      <c r="E106" s="535"/>
      <c r="F106" s="535"/>
      <c r="G106" s="537"/>
      <c r="H106" s="535"/>
      <c r="I106" s="535"/>
    </row>
    <row r="107" spans="1:9">
      <c r="A107" s="536"/>
      <c r="B107" s="535"/>
      <c r="C107" s="535"/>
      <c r="D107" s="537"/>
      <c r="E107" s="535"/>
      <c r="F107" s="535"/>
      <c r="G107" s="537"/>
      <c r="H107" s="535"/>
      <c r="I107" s="535"/>
    </row>
    <row r="108" spans="1:9">
      <c r="A108" s="536"/>
      <c r="B108" s="535"/>
      <c r="C108" s="535"/>
      <c r="D108" s="537"/>
      <c r="E108" s="535"/>
      <c r="F108" s="535"/>
      <c r="G108" s="537"/>
      <c r="H108" s="535"/>
      <c r="I108" s="535"/>
    </row>
    <row r="109" spans="1:9">
      <c r="A109" s="536"/>
      <c r="B109" s="535"/>
      <c r="C109" s="535"/>
      <c r="D109" s="537"/>
      <c r="E109" s="535"/>
      <c r="F109" s="535"/>
      <c r="G109" s="537"/>
      <c r="H109" s="535"/>
      <c r="I109" s="535"/>
    </row>
    <row r="110" spans="1:9">
      <c r="A110" s="536"/>
      <c r="B110" s="535"/>
      <c r="C110" s="535"/>
      <c r="D110" s="537"/>
      <c r="E110" s="535"/>
      <c r="F110" s="535"/>
      <c r="G110" s="537"/>
      <c r="H110" s="535"/>
      <c r="I110" s="535"/>
    </row>
    <row r="111" spans="1:9">
      <c r="A111" s="536"/>
      <c r="B111" s="535"/>
      <c r="C111" s="535"/>
      <c r="D111" s="537"/>
      <c r="E111" s="535"/>
      <c r="F111" s="535"/>
      <c r="G111" s="537"/>
      <c r="H111" s="535"/>
      <c r="I111" s="535"/>
    </row>
    <row r="112" spans="1:9">
      <c r="A112" s="536"/>
      <c r="B112" s="535"/>
      <c r="C112" s="535"/>
      <c r="D112" s="537"/>
      <c r="E112" s="535"/>
      <c r="F112" s="535"/>
      <c r="G112" s="537"/>
      <c r="H112" s="535"/>
      <c r="I112" s="535"/>
    </row>
    <row r="113" spans="1:9">
      <c r="A113" s="536"/>
      <c r="B113" s="535"/>
      <c r="C113" s="535"/>
      <c r="D113" s="537"/>
      <c r="E113" s="535"/>
      <c r="F113" s="535"/>
      <c r="G113" s="537"/>
      <c r="H113" s="535"/>
      <c r="I113" s="535"/>
    </row>
    <row r="114" spans="1:9">
      <c r="A114" s="536"/>
      <c r="B114" s="535"/>
      <c r="C114" s="535"/>
      <c r="D114" s="537"/>
      <c r="E114" s="535"/>
      <c r="F114" s="535"/>
      <c r="G114" s="537"/>
      <c r="H114" s="535"/>
      <c r="I114" s="535"/>
    </row>
    <row r="115" spans="1:9">
      <c r="A115" s="536"/>
      <c r="B115" s="535"/>
      <c r="C115" s="535"/>
      <c r="D115" s="537"/>
      <c r="E115" s="535"/>
      <c r="F115" s="535"/>
      <c r="G115" s="537"/>
      <c r="H115" s="535"/>
      <c r="I115" s="535"/>
    </row>
    <row r="116" spans="1:9">
      <c r="A116" s="536"/>
      <c r="B116" s="535"/>
      <c r="C116" s="535"/>
      <c r="D116" s="537"/>
      <c r="E116" s="535"/>
      <c r="F116" s="535"/>
      <c r="G116" s="537"/>
      <c r="H116" s="535"/>
      <c r="I116" s="535"/>
    </row>
    <row r="117" spans="1:9">
      <c r="A117" s="536"/>
      <c r="B117" s="535"/>
      <c r="C117" s="535"/>
      <c r="D117" s="537"/>
      <c r="E117" s="535"/>
      <c r="F117" s="535"/>
      <c r="G117" s="537"/>
      <c r="H117" s="535"/>
      <c r="I117" s="535"/>
    </row>
    <row r="118" spans="1:9">
      <c r="A118" s="536"/>
      <c r="B118" s="535"/>
      <c r="C118" s="535"/>
      <c r="D118" s="537"/>
      <c r="E118" s="535"/>
      <c r="F118" s="535"/>
      <c r="G118" s="537"/>
      <c r="H118" s="535"/>
      <c r="I118" s="535"/>
    </row>
    <row r="119" spans="1:9">
      <c r="A119" s="536"/>
      <c r="B119" s="535"/>
      <c r="C119" s="535"/>
      <c r="D119" s="537"/>
      <c r="E119" s="535"/>
      <c r="F119" s="535"/>
      <c r="G119" s="537"/>
      <c r="H119" s="535"/>
      <c r="I119" s="535"/>
    </row>
    <row r="120" spans="1:9">
      <c r="A120" s="536"/>
      <c r="B120" s="535"/>
      <c r="C120" s="535"/>
      <c r="D120" s="537"/>
      <c r="E120" s="535"/>
      <c r="F120" s="535"/>
      <c r="G120" s="537"/>
      <c r="H120" s="535"/>
      <c r="I120" s="535"/>
    </row>
    <row r="121" spans="1:9">
      <c r="A121" s="536"/>
      <c r="B121" s="535"/>
      <c r="C121" s="535"/>
      <c r="D121" s="537"/>
      <c r="E121" s="535"/>
      <c r="F121" s="535"/>
      <c r="G121" s="537"/>
      <c r="H121" s="535"/>
      <c r="I121" s="535"/>
    </row>
    <row r="122" spans="1:9">
      <c r="A122" s="536"/>
      <c r="B122" s="535"/>
      <c r="C122" s="535"/>
      <c r="D122" s="537"/>
      <c r="E122" s="535"/>
      <c r="F122" s="535"/>
      <c r="G122" s="537"/>
      <c r="H122" s="535"/>
      <c r="I122" s="535"/>
    </row>
    <row r="123" spans="1:9">
      <c r="A123" s="536"/>
      <c r="B123" s="535"/>
      <c r="C123" s="535"/>
      <c r="D123" s="537"/>
      <c r="E123" s="535"/>
      <c r="F123" s="535"/>
      <c r="G123" s="537"/>
      <c r="H123" s="535"/>
      <c r="I123" s="535"/>
    </row>
    <row r="124" spans="1:9">
      <c r="A124" s="536"/>
      <c r="B124" s="535"/>
      <c r="C124" s="535"/>
      <c r="D124" s="537"/>
      <c r="E124" s="535"/>
      <c r="F124" s="535"/>
      <c r="G124" s="537"/>
      <c r="H124" s="535"/>
      <c r="I124" s="535"/>
    </row>
    <row r="125" spans="1:9">
      <c r="A125" s="536"/>
      <c r="B125" s="535"/>
      <c r="C125" s="535"/>
      <c r="D125" s="537"/>
      <c r="E125" s="535"/>
      <c r="F125" s="535"/>
      <c r="G125" s="537"/>
      <c r="H125" s="535"/>
      <c r="I125" s="535"/>
    </row>
    <row r="126" spans="1:9">
      <c r="A126" s="536"/>
      <c r="B126" s="535"/>
      <c r="C126" s="535"/>
      <c r="D126" s="537"/>
      <c r="E126" s="535"/>
      <c r="F126" s="535"/>
      <c r="G126" s="537"/>
      <c r="H126" s="535"/>
      <c r="I126" s="535"/>
    </row>
    <row r="127" spans="1:9">
      <c r="A127" s="536"/>
      <c r="B127" s="535"/>
      <c r="C127" s="535"/>
      <c r="D127" s="537"/>
      <c r="E127" s="535"/>
      <c r="F127" s="535"/>
      <c r="G127" s="537"/>
      <c r="H127" s="535"/>
      <c r="I127" s="535"/>
    </row>
    <row r="128" spans="1:9">
      <c r="A128" s="536"/>
      <c r="B128" s="535"/>
      <c r="C128" s="535"/>
      <c r="D128" s="537"/>
      <c r="E128" s="535"/>
      <c r="F128" s="535"/>
      <c r="G128" s="537"/>
      <c r="H128" s="535"/>
      <c r="I128" s="535"/>
    </row>
    <row r="129" spans="1:9">
      <c r="A129" s="536"/>
      <c r="B129" s="535"/>
      <c r="C129" s="535"/>
      <c r="D129" s="537"/>
      <c r="E129" s="535"/>
      <c r="F129" s="535"/>
      <c r="G129" s="537"/>
      <c r="H129" s="535"/>
      <c r="I129" s="535"/>
    </row>
    <row r="130" spans="1:9">
      <c r="A130" s="536"/>
      <c r="B130" s="535"/>
      <c r="C130" s="535"/>
      <c r="D130" s="537"/>
      <c r="E130" s="535"/>
      <c r="F130" s="535"/>
      <c r="G130" s="537"/>
      <c r="H130" s="535"/>
      <c r="I130" s="535"/>
    </row>
    <row r="131" spans="1:9">
      <c r="A131" s="536"/>
      <c r="B131" s="535"/>
      <c r="C131" s="535"/>
      <c r="D131" s="537"/>
      <c r="E131" s="535"/>
      <c r="F131" s="535"/>
      <c r="G131" s="537"/>
      <c r="H131" s="535"/>
      <c r="I131" s="535"/>
    </row>
    <row r="132" spans="1:9">
      <c r="A132" s="536"/>
      <c r="B132" s="535"/>
      <c r="C132" s="535"/>
      <c r="D132" s="537"/>
      <c r="E132" s="535"/>
      <c r="F132" s="535"/>
      <c r="G132" s="537"/>
      <c r="H132" s="535"/>
      <c r="I132" s="535"/>
    </row>
    <row r="133" spans="1:9">
      <c r="A133" s="536"/>
      <c r="B133" s="535"/>
      <c r="C133" s="535"/>
      <c r="D133" s="537"/>
      <c r="E133" s="535"/>
      <c r="F133" s="535"/>
      <c r="G133" s="537"/>
      <c r="H133" s="535"/>
      <c r="I133" s="535"/>
    </row>
    <row r="134" spans="1:9">
      <c r="A134" s="536"/>
      <c r="B134" s="535"/>
      <c r="C134" s="535"/>
      <c r="D134" s="537"/>
      <c r="E134" s="535"/>
      <c r="F134" s="535"/>
      <c r="G134" s="537"/>
      <c r="H134" s="535"/>
      <c r="I134" s="535"/>
    </row>
    <row r="135" spans="1:9">
      <c r="A135" s="536"/>
      <c r="B135" s="535"/>
      <c r="C135" s="535"/>
      <c r="D135" s="537"/>
      <c r="E135" s="535"/>
      <c r="F135" s="535"/>
      <c r="G135" s="537"/>
      <c r="H135" s="535"/>
      <c r="I135" s="535"/>
    </row>
    <row r="136" spans="1:9">
      <c r="A136" s="536"/>
      <c r="B136" s="535"/>
      <c r="C136" s="535"/>
      <c r="D136" s="537"/>
      <c r="E136" s="535"/>
      <c r="F136" s="535"/>
      <c r="G136" s="537"/>
      <c r="H136" s="535"/>
      <c r="I136" s="535"/>
    </row>
    <row r="137" spans="1:9">
      <c r="A137" s="536"/>
      <c r="B137" s="535"/>
      <c r="C137" s="535"/>
      <c r="D137" s="537"/>
      <c r="E137" s="535"/>
      <c r="F137" s="535"/>
      <c r="G137" s="537"/>
      <c r="H137" s="535"/>
      <c r="I137" s="535"/>
    </row>
    <row r="138" spans="1:9">
      <c r="A138" s="536"/>
      <c r="B138" s="535"/>
      <c r="C138" s="535"/>
      <c r="D138" s="537"/>
      <c r="E138" s="535"/>
      <c r="F138" s="535"/>
      <c r="G138" s="537"/>
      <c r="H138" s="535"/>
      <c r="I138" s="535"/>
    </row>
    <row r="139" spans="1:9">
      <c r="A139" s="536"/>
      <c r="B139" s="535"/>
      <c r="C139" s="535"/>
      <c r="D139" s="537"/>
      <c r="E139" s="535"/>
      <c r="F139" s="535"/>
      <c r="G139" s="537"/>
      <c r="H139" s="535"/>
      <c r="I139" s="535"/>
    </row>
    <row r="140" spans="1:9">
      <c r="A140" s="536"/>
      <c r="B140" s="535"/>
      <c r="C140" s="535"/>
      <c r="D140" s="537"/>
      <c r="E140" s="535"/>
      <c r="F140" s="535"/>
      <c r="G140" s="537"/>
      <c r="H140" s="535"/>
      <c r="I140" s="535"/>
    </row>
    <row r="141" spans="1:9">
      <c r="A141" s="536"/>
      <c r="B141" s="535"/>
      <c r="C141" s="535"/>
      <c r="D141" s="537"/>
      <c r="E141" s="535"/>
      <c r="F141" s="535"/>
      <c r="G141" s="537"/>
      <c r="H141" s="535"/>
      <c r="I141" s="535"/>
    </row>
    <row r="142" spans="1:9">
      <c r="A142" s="536"/>
      <c r="B142" s="535"/>
      <c r="C142" s="535"/>
      <c r="D142" s="537"/>
      <c r="E142" s="535"/>
      <c r="F142" s="535"/>
      <c r="G142" s="537"/>
      <c r="H142" s="535"/>
      <c r="I142" s="535"/>
    </row>
    <row r="143" spans="1:9">
      <c r="A143" s="536"/>
      <c r="B143" s="535"/>
      <c r="C143" s="535"/>
      <c r="D143" s="537"/>
      <c r="E143" s="535"/>
      <c r="F143" s="535"/>
      <c r="G143" s="537"/>
      <c r="H143" s="535"/>
      <c r="I143" s="535"/>
    </row>
    <row r="144" spans="1:9">
      <c r="A144" s="536"/>
      <c r="B144" s="535"/>
      <c r="C144" s="535"/>
      <c r="D144" s="537"/>
      <c r="E144" s="535"/>
      <c r="F144" s="535"/>
      <c r="G144" s="537"/>
      <c r="H144" s="535"/>
      <c r="I144" s="535"/>
    </row>
    <row r="145" spans="1:9">
      <c r="A145" s="536"/>
      <c r="B145" s="535"/>
      <c r="C145" s="535"/>
      <c r="D145" s="537"/>
      <c r="E145" s="535"/>
      <c r="F145" s="535"/>
      <c r="G145" s="537"/>
      <c r="H145" s="535"/>
      <c r="I145" s="535"/>
    </row>
    <row r="146" spans="1:9">
      <c r="A146" s="536"/>
      <c r="B146" s="535"/>
      <c r="C146" s="535"/>
      <c r="D146" s="537"/>
      <c r="E146" s="535"/>
      <c r="F146" s="535"/>
      <c r="G146" s="537"/>
      <c r="H146" s="535"/>
      <c r="I146" s="535"/>
    </row>
    <row r="147" spans="1:9">
      <c r="A147" s="536"/>
      <c r="B147" s="535"/>
      <c r="C147" s="535"/>
      <c r="D147" s="537"/>
      <c r="E147" s="535"/>
      <c r="F147" s="535"/>
      <c r="G147" s="537"/>
      <c r="H147" s="535"/>
      <c r="I147" s="535"/>
    </row>
    <row r="148" spans="1:9">
      <c r="A148" s="536"/>
      <c r="B148" s="535"/>
      <c r="C148" s="535"/>
      <c r="D148" s="537"/>
      <c r="E148" s="535"/>
      <c r="F148" s="535"/>
      <c r="G148" s="537"/>
      <c r="H148" s="535"/>
      <c r="I148" s="535"/>
    </row>
    <row r="149" spans="1:9">
      <c r="A149" s="536"/>
      <c r="B149" s="535"/>
      <c r="C149" s="535"/>
      <c r="D149" s="537"/>
      <c r="E149" s="535"/>
      <c r="F149" s="535"/>
      <c r="G149" s="537"/>
      <c r="H149" s="535"/>
      <c r="I149" s="535"/>
    </row>
    <row r="150" spans="1:9">
      <c r="A150" s="536"/>
      <c r="B150" s="535"/>
      <c r="C150" s="535"/>
      <c r="D150" s="537"/>
      <c r="E150" s="535"/>
      <c r="F150" s="535"/>
      <c r="G150" s="537"/>
      <c r="H150" s="535"/>
      <c r="I150" s="535"/>
    </row>
    <row r="151" spans="1:9">
      <c r="A151" s="536"/>
      <c r="B151" s="535"/>
      <c r="C151" s="535"/>
      <c r="D151" s="537"/>
      <c r="E151" s="535"/>
      <c r="F151" s="535"/>
      <c r="G151" s="537"/>
      <c r="H151" s="535"/>
      <c r="I151" s="535"/>
    </row>
    <row r="152" spans="1:9">
      <c r="A152" s="536"/>
      <c r="B152" s="535"/>
      <c r="C152" s="535"/>
      <c r="D152" s="537"/>
      <c r="E152" s="535"/>
      <c r="F152" s="535"/>
      <c r="G152" s="537"/>
      <c r="H152" s="535"/>
      <c r="I152" s="535"/>
    </row>
    <row r="153" spans="1:9">
      <c r="A153" s="536"/>
      <c r="B153" s="535"/>
      <c r="C153" s="535"/>
      <c r="D153" s="537"/>
      <c r="E153" s="535"/>
      <c r="F153" s="535"/>
      <c r="G153" s="537"/>
      <c r="H153" s="535"/>
      <c r="I153" s="535"/>
    </row>
    <row r="154" spans="1:9">
      <c r="A154" s="536"/>
      <c r="B154" s="535"/>
      <c r="C154" s="535"/>
      <c r="D154" s="537"/>
      <c r="E154" s="535"/>
      <c r="F154" s="535"/>
      <c r="G154" s="537"/>
      <c r="H154" s="535"/>
      <c r="I154" s="535"/>
    </row>
    <row r="155" spans="1:9">
      <c r="A155" s="536"/>
      <c r="B155" s="535"/>
      <c r="C155" s="535"/>
      <c r="D155" s="537"/>
      <c r="E155" s="535"/>
      <c r="F155" s="535"/>
      <c r="G155" s="537"/>
      <c r="H155" s="535"/>
      <c r="I155" s="535"/>
    </row>
    <row r="156" spans="1:9">
      <c r="A156" s="536"/>
      <c r="B156" s="535"/>
      <c r="C156" s="535"/>
      <c r="D156" s="537"/>
      <c r="E156" s="535"/>
      <c r="F156" s="535"/>
      <c r="G156" s="537"/>
      <c r="H156" s="535"/>
      <c r="I156" s="535"/>
    </row>
    <row r="157" spans="1:9">
      <c r="A157" s="536"/>
      <c r="B157" s="535"/>
      <c r="C157" s="535"/>
      <c r="D157" s="537"/>
      <c r="E157" s="535"/>
      <c r="F157" s="535"/>
      <c r="G157" s="537"/>
      <c r="H157" s="535"/>
      <c r="I157" s="535"/>
    </row>
    <row r="158" spans="1:9">
      <c r="A158" s="536"/>
      <c r="B158" s="535"/>
      <c r="C158" s="535"/>
      <c r="D158" s="537"/>
      <c r="E158" s="535"/>
      <c r="F158" s="535"/>
      <c r="G158" s="537"/>
      <c r="H158" s="535"/>
      <c r="I158" s="535"/>
    </row>
    <row r="159" spans="1:9">
      <c r="A159" s="536"/>
      <c r="B159" s="535"/>
      <c r="C159" s="535"/>
      <c r="D159" s="537"/>
      <c r="E159" s="535"/>
      <c r="F159" s="535"/>
      <c r="G159" s="537"/>
      <c r="H159" s="535"/>
      <c r="I159" s="535"/>
    </row>
    <row r="160" spans="1:9">
      <c r="A160" s="536"/>
      <c r="B160" s="535"/>
      <c r="C160" s="535"/>
      <c r="D160" s="537"/>
      <c r="E160" s="535"/>
      <c r="F160" s="535"/>
      <c r="G160" s="537"/>
      <c r="H160" s="535"/>
      <c r="I160" s="535"/>
    </row>
    <row r="161" spans="1:9">
      <c r="A161" s="536"/>
      <c r="B161" s="535"/>
      <c r="C161" s="535"/>
      <c r="D161" s="537"/>
      <c r="E161" s="535"/>
      <c r="F161" s="535"/>
      <c r="G161" s="537"/>
      <c r="H161" s="535"/>
      <c r="I161" s="535"/>
    </row>
    <row r="162" spans="1:9">
      <c r="A162" s="536"/>
      <c r="B162" s="535"/>
      <c r="C162" s="535"/>
      <c r="D162" s="537"/>
      <c r="E162" s="535"/>
      <c r="F162" s="535"/>
      <c r="G162" s="537"/>
      <c r="H162" s="535"/>
      <c r="I162" s="535"/>
    </row>
    <row r="163" spans="1:9">
      <c r="A163" s="536"/>
      <c r="B163" s="535"/>
      <c r="C163" s="535"/>
      <c r="D163" s="537"/>
      <c r="E163" s="535"/>
      <c r="F163" s="535"/>
      <c r="G163" s="537"/>
      <c r="H163" s="535"/>
      <c r="I163" s="535"/>
    </row>
    <row r="164" spans="1:9">
      <c r="A164" s="536"/>
      <c r="B164" s="535"/>
      <c r="C164" s="535"/>
      <c r="D164" s="537"/>
      <c r="E164" s="535"/>
      <c r="F164" s="535"/>
      <c r="G164" s="537"/>
      <c r="H164" s="535"/>
      <c r="I164" s="535"/>
    </row>
    <row r="165" spans="1:9">
      <c r="A165" s="536"/>
      <c r="B165" s="535"/>
      <c r="C165" s="535"/>
      <c r="D165" s="537"/>
      <c r="E165" s="535"/>
      <c r="F165" s="535"/>
      <c r="G165" s="537"/>
      <c r="H165" s="535"/>
      <c r="I165" s="535"/>
    </row>
    <row r="166" spans="1:9">
      <c r="A166" s="536"/>
      <c r="B166" s="535"/>
      <c r="C166" s="535"/>
      <c r="D166" s="537"/>
      <c r="E166" s="535"/>
      <c r="F166" s="535"/>
      <c r="G166" s="537"/>
      <c r="H166" s="535"/>
      <c r="I166" s="535"/>
    </row>
    <row r="167" spans="1:9">
      <c r="A167" s="536"/>
      <c r="B167" s="535"/>
      <c r="C167" s="535"/>
      <c r="D167" s="537"/>
      <c r="E167" s="535"/>
      <c r="F167" s="535"/>
      <c r="G167" s="537"/>
      <c r="H167" s="535"/>
      <c r="I167" s="535"/>
    </row>
    <row r="168" spans="1:9">
      <c r="A168" s="536"/>
      <c r="B168" s="535"/>
      <c r="C168" s="535"/>
      <c r="D168" s="537"/>
      <c r="E168" s="535"/>
      <c r="F168" s="535"/>
      <c r="G168" s="537"/>
      <c r="H168" s="535"/>
      <c r="I168" s="535"/>
    </row>
    <row r="169" spans="1:9">
      <c r="A169" s="536"/>
      <c r="B169" s="535"/>
      <c r="C169" s="535"/>
      <c r="D169" s="537"/>
      <c r="E169" s="535"/>
      <c r="F169" s="535"/>
      <c r="G169" s="537"/>
      <c r="H169" s="535"/>
      <c r="I169" s="535"/>
    </row>
    <row r="170" spans="1:9">
      <c r="A170" s="536"/>
      <c r="B170" s="535"/>
      <c r="C170" s="535"/>
      <c r="D170" s="537"/>
      <c r="E170" s="535"/>
      <c r="F170" s="535"/>
      <c r="G170" s="537"/>
      <c r="H170" s="535"/>
      <c r="I170" s="535"/>
    </row>
    <row r="171" spans="1:9">
      <c r="A171" s="536"/>
      <c r="B171" s="535"/>
      <c r="C171" s="535"/>
      <c r="D171" s="537"/>
      <c r="E171" s="535"/>
      <c r="F171" s="535"/>
      <c r="G171" s="537"/>
      <c r="H171" s="535"/>
      <c r="I171" s="535"/>
    </row>
    <row r="172" spans="1:9">
      <c r="A172" s="536"/>
      <c r="B172" s="535"/>
      <c r="C172" s="535"/>
      <c r="D172" s="537"/>
      <c r="E172" s="535"/>
      <c r="F172" s="535"/>
      <c r="G172" s="537"/>
      <c r="H172" s="535"/>
      <c r="I172" s="535"/>
    </row>
    <row r="173" spans="1:9">
      <c r="A173" s="536"/>
      <c r="B173" s="535"/>
      <c r="C173" s="535"/>
      <c r="D173" s="537"/>
      <c r="E173" s="535"/>
      <c r="F173" s="535"/>
      <c r="G173" s="537"/>
      <c r="H173" s="535"/>
      <c r="I173" s="535"/>
    </row>
    <row r="174" spans="1:9">
      <c r="A174" s="536"/>
      <c r="B174" s="535"/>
      <c r="C174" s="535"/>
      <c r="D174" s="537"/>
      <c r="E174" s="535"/>
      <c r="F174" s="535"/>
      <c r="G174" s="537"/>
      <c r="H174" s="535"/>
      <c r="I174" s="535"/>
    </row>
    <row r="175" spans="1:9">
      <c r="A175" s="536"/>
      <c r="B175" s="535"/>
      <c r="C175" s="535"/>
      <c r="D175" s="537"/>
      <c r="E175" s="535"/>
      <c r="F175" s="535"/>
      <c r="G175" s="537"/>
      <c r="H175" s="535"/>
      <c r="I175" s="535"/>
    </row>
    <row r="176" spans="1:9">
      <c r="A176" s="536"/>
      <c r="B176" s="535"/>
      <c r="C176" s="535"/>
      <c r="D176" s="537"/>
      <c r="E176" s="535"/>
      <c r="F176" s="535"/>
      <c r="G176" s="537"/>
      <c r="H176" s="535"/>
      <c r="I176" s="535"/>
    </row>
    <row r="177" spans="1:9">
      <c r="A177" s="536"/>
      <c r="B177" s="535"/>
      <c r="C177" s="535"/>
      <c r="D177" s="537"/>
      <c r="E177" s="535"/>
      <c r="F177" s="535"/>
      <c r="G177" s="537"/>
      <c r="H177" s="535"/>
      <c r="I177" s="535"/>
    </row>
    <row r="178" spans="1:9">
      <c r="A178" s="536"/>
      <c r="B178" s="535"/>
      <c r="C178" s="535"/>
      <c r="D178" s="537"/>
      <c r="E178" s="535"/>
      <c r="F178" s="535"/>
      <c r="G178" s="537"/>
      <c r="H178" s="535"/>
      <c r="I178" s="535"/>
    </row>
    <row r="179" spans="1:9">
      <c r="A179" s="536"/>
      <c r="B179" s="535"/>
      <c r="C179" s="535"/>
      <c r="D179" s="537"/>
      <c r="E179" s="535"/>
      <c r="F179" s="535"/>
      <c r="G179" s="537"/>
      <c r="H179" s="535"/>
      <c r="I179" s="535"/>
    </row>
    <row r="180" spans="1:9">
      <c r="A180" s="536"/>
      <c r="B180" s="535"/>
      <c r="C180" s="535"/>
      <c r="D180" s="537"/>
      <c r="E180" s="535"/>
      <c r="F180" s="535"/>
      <c r="G180" s="537"/>
      <c r="H180" s="535"/>
      <c r="I180" s="535"/>
    </row>
    <row r="181" spans="1:9">
      <c r="A181" s="536"/>
      <c r="B181" s="535"/>
      <c r="C181" s="535"/>
      <c r="D181" s="537"/>
      <c r="E181" s="535"/>
      <c r="F181" s="535"/>
      <c r="G181" s="537"/>
      <c r="H181" s="535"/>
      <c r="I181" s="535"/>
    </row>
    <row r="182" spans="1:9">
      <c r="A182" s="536"/>
      <c r="B182" s="535"/>
      <c r="C182" s="535"/>
      <c r="D182" s="537"/>
      <c r="E182" s="535"/>
      <c r="F182" s="535"/>
      <c r="G182" s="537"/>
      <c r="H182" s="535"/>
      <c r="I182" s="535"/>
    </row>
    <row r="183" spans="1:9">
      <c r="A183" s="536"/>
      <c r="B183" s="535"/>
      <c r="C183" s="535"/>
      <c r="D183" s="537"/>
      <c r="E183" s="535"/>
      <c r="F183" s="535"/>
      <c r="G183" s="537"/>
      <c r="H183" s="535"/>
      <c r="I183" s="535"/>
    </row>
    <row r="184" spans="1:9">
      <c r="A184" s="536"/>
      <c r="B184" s="535"/>
      <c r="C184" s="535"/>
      <c r="D184" s="537"/>
      <c r="E184" s="535"/>
      <c r="F184" s="535"/>
      <c r="G184" s="537"/>
      <c r="H184" s="535"/>
      <c r="I184" s="535"/>
    </row>
    <row r="185" spans="1:9">
      <c r="A185" s="536"/>
      <c r="B185" s="535"/>
      <c r="C185" s="535"/>
      <c r="D185" s="537"/>
      <c r="E185" s="535"/>
      <c r="F185" s="535"/>
      <c r="G185" s="537"/>
      <c r="H185" s="535"/>
      <c r="I185" s="535"/>
    </row>
    <row r="186" spans="1:9">
      <c r="A186" s="536"/>
      <c r="B186" s="535"/>
      <c r="C186" s="535"/>
      <c r="D186" s="537"/>
      <c r="E186" s="535"/>
      <c r="F186" s="535"/>
      <c r="G186" s="537"/>
      <c r="H186" s="535"/>
      <c r="I186" s="535"/>
    </row>
    <row r="187" spans="1:9">
      <c r="A187" s="536"/>
      <c r="B187" s="535"/>
      <c r="C187" s="535"/>
      <c r="D187" s="537"/>
      <c r="E187" s="535"/>
      <c r="F187" s="535"/>
      <c r="G187" s="537"/>
      <c r="H187" s="535"/>
      <c r="I187" s="535"/>
    </row>
    <row r="188" spans="1:9">
      <c r="A188" s="536"/>
      <c r="B188" s="535"/>
      <c r="C188" s="535"/>
      <c r="D188" s="537"/>
      <c r="E188" s="535"/>
      <c r="F188" s="535"/>
      <c r="G188" s="537"/>
      <c r="H188" s="535"/>
      <c r="I188" s="535"/>
    </row>
    <row r="189" spans="1:9">
      <c r="A189" s="536"/>
      <c r="B189" s="535"/>
      <c r="C189" s="535"/>
      <c r="D189" s="537"/>
      <c r="E189" s="535"/>
      <c r="F189" s="535"/>
      <c r="G189" s="537"/>
      <c r="H189" s="535"/>
      <c r="I189" s="535"/>
    </row>
    <row r="190" spans="1:9">
      <c r="A190" s="536"/>
      <c r="B190" s="535"/>
      <c r="C190" s="535"/>
      <c r="D190" s="537"/>
      <c r="E190" s="535"/>
      <c r="F190" s="535"/>
      <c r="G190" s="537"/>
      <c r="H190" s="535"/>
      <c r="I190" s="535"/>
    </row>
    <row r="191" spans="1:9">
      <c r="A191" s="536"/>
      <c r="B191" s="535"/>
      <c r="C191" s="535"/>
      <c r="D191" s="537"/>
      <c r="E191" s="535"/>
      <c r="F191" s="535"/>
      <c r="G191" s="537"/>
      <c r="H191" s="535"/>
      <c r="I191" s="535"/>
    </row>
    <row r="192" spans="1:9">
      <c r="A192" s="536"/>
      <c r="B192" s="535"/>
      <c r="C192" s="535"/>
      <c r="D192" s="537"/>
      <c r="E192" s="535"/>
      <c r="F192" s="535"/>
      <c r="G192" s="537"/>
      <c r="H192" s="535"/>
      <c r="I192" s="535"/>
    </row>
    <row r="193" spans="1:9">
      <c r="A193" s="536"/>
      <c r="B193" s="535"/>
      <c r="C193" s="535"/>
      <c r="D193" s="537"/>
      <c r="E193" s="535"/>
      <c r="F193" s="535"/>
      <c r="G193" s="537"/>
      <c r="H193" s="535"/>
      <c r="I193" s="535"/>
    </row>
    <row r="194" spans="1:9">
      <c r="A194" s="536"/>
      <c r="B194" s="535"/>
      <c r="C194" s="535"/>
      <c r="D194" s="537"/>
      <c r="E194" s="535"/>
      <c r="F194" s="535"/>
      <c r="G194" s="537"/>
      <c r="H194" s="535"/>
      <c r="I194" s="535"/>
    </row>
    <row r="195" spans="1:9">
      <c r="A195" s="536"/>
      <c r="B195" s="535"/>
      <c r="C195" s="535"/>
      <c r="D195" s="537"/>
      <c r="E195" s="535"/>
      <c r="F195" s="535"/>
      <c r="G195" s="537"/>
      <c r="H195" s="535"/>
      <c r="I195" s="535"/>
    </row>
    <row r="196" spans="1:9">
      <c r="A196" s="536"/>
      <c r="B196" s="535"/>
      <c r="C196" s="535"/>
      <c r="D196" s="537"/>
      <c r="E196" s="535"/>
      <c r="F196" s="535"/>
      <c r="G196" s="537"/>
      <c r="H196" s="535"/>
      <c r="I196" s="535"/>
    </row>
    <row r="197" spans="1:9">
      <c r="A197" s="536"/>
      <c r="B197" s="535"/>
      <c r="C197" s="535"/>
      <c r="D197" s="537"/>
      <c r="E197" s="535"/>
      <c r="F197" s="535"/>
      <c r="G197" s="537"/>
      <c r="H197" s="535"/>
      <c r="I197" s="535"/>
    </row>
    <row r="198" spans="1:9">
      <c r="A198" s="536"/>
      <c r="B198" s="535"/>
      <c r="C198" s="535"/>
      <c r="D198" s="537"/>
      <c r="E198" s="535"/>
      <c r="F198" s="535"/>
      <c r="G198" s="537"/>
      <c r="H198" s="535"/>
      <c r="I198" s="535"/>
    </row>
    <row r="199" spans="1:9">
      <c r="A199" s="536"/>
      <c r="B199" s="535"/>
      <c r="C199" s="535"/>
      <c r="D199" s="537"/>
      <c r="E199" s="535"/>
      <c r="F199" s="535"/>
      <c r="G199" s="537"/>
      <c r="H199" s="535"/>
      <c r="I199" s="535"/>
    </row>
    <row r="200" spans="1:9">
      <c r="A200" s="536"/>
      <c r="B200" s="535"/>
      <c r="C200" s="535"/>
      <c r="D200" s="537"/>
      <c r="E200" s="535"/>
      <c r="F200" s="535"/>
      <c r="G200" s="537"/>
      <c r="H200" s="535"/>
      <c r="I200" s="535"/>
    </row>
    <row r="201" spans="1:9">
      <c r="A201" s="536"/>
      <c r="B201" s="535"/>
      <c r="C201" s="535"/>
      <c r="D201" s="537"/>
      <c r="E201" s="535"/>
      <c r="F201" s="535"/>
      <c r="G201" s="537"/>
      <c r="H201" s="535"/>
      <c r="I201" s="535"/>
    </row>
    <row r="202" spans="1:9">
      <c r="A202" s="536"/>
      <c r="B202" s="535"/>
      <c r="C202" s="535"/>
      <c r="D202" s="537"/>
      <c r="E202" s="535"/>
      <c r="F202" s="535"/>
      <c r="G202" s="537"/>
      <c r="H202" s="535"/>
      <c r="I202" s="535"/>
    </row>
    <row r="203" spans="1:9">
      <c r="A203" s="536"/>
      <c r="B203" s="535"/>
      <c r="C203" s="535"/>
      <c r="D203" s="537"/>
      <c r="E203" s="535"/>
      <c r="F203" s="535"/>
      <c r="G203" s="537"/>
      <c r="H203" s="535"/>
      <c r="I203" s="535"/>
    </row>
    <row r="204" spans="1:9">
      <c r="A204" s="536"/>
      <c r="B204" s="535"/>
      <c r="C204" s="535"/>
      <c r="D204" s="537"/>
      <c r="E204" s="535"/>
      <c r="F204" s="535"/>
      <c r="G204" s="537"/>
      <c r="H204" s="535"/>
      <c r="I204" s="535"/>
    </row>
    <row r="205" spans="1:9">
      <c r="A205" s="536"/>
      <c r="B205" s="535"/>
      <c r="C205" s="535"/>
      <c r="D205" s="537"/>
      <c r="E205" s="535"/>
      <c r="F205" s="535"/>
      <c r="G205" s="537"/>
      <c r="H205" s="535"/>
      <c r="I205" s="535"/>
    </row>
    <row r="206" spans="1:9">
      <c r="A206" s="536"/>
      <c r="B206" s="535"/>
      <c r="C206" s="535"/>
      <c r="D206" s="537"/>
      <c r="E206" s="535"/>
      <c r="F206" s="535"/>
      <c r="G206" s="537"/>
      <c r="H206" s="535"/>
      <c r="I206" s="535"/>
    </row>
    <row r="207" spans="1:9">
      <c r="A207" s="536"/>
      <c r="B207" s="535"/>
      <c r="C207" s="535"/>
      <c r="D207" s="537"/>
      <c r="E207" s="535"/>
      <c r="F207" s="535"/>
      <c r="G207" s="537"/>
      <c r="H207" s="535"/>
      <c r="I207" s="535"/>
    </row>
    <row r="208" spans="1:9">
      <c r="A208" s="536"/>
      <c r="B208" s="535"/>
      <c r="C208" s="535"/>
      <c r="D208" s="537"/>
      <c r="E208" s="535"/>
      <c r="F208" s="535"/>
      <c r="G208" s="537"/>
      <c r="H208" s="535"/>
      <c r="I208" s="535"/>
    </row>
    <row r="209" spans="1:9">
      <c r="A209" s="536"/>
      <c r="B209" s="535"/>
      <c r="C209" s="535"/>
      <c r="D209" s="537"/>
      <c r="E209" s="535"/>
      <c r="F209" s="535"/>
      <c r="G209" s="537"/>
      <c r="H209" s="535"/>
      <c r="I209" s="535"/>
    </row>
    <row r="210" spans="1:9">
      <c r="A210" s="536"/>
      <c r="B210" s="535"/>
      <c r="C210" s="535"/>
      <c r="D210" s="537"/>
      <c r="E210" s="535"/>
      <c r="F210" s="535"/>
      <c r="G210" s="537"/>
      <c r="H210" s="535"/>
      <c r="I210" s="535"/>
    </row>
    <row r="211" spans="1:9">
      <c r="A211" s="536"/>
      <c r="B211" s="535"/>
      <c r="C211" s="535"/>
      <c r="D211" s="537"/>
      <c r="E211" s="535"/>
      <c r="F211" s="535"/>
      <c r="G211" s="537"/>
      <c r="H211" s="535"/>
      <c r="I211" s="535"/>
    </row>
    <row r="212" spans="1:9">
      <c r="A212" s="536"/>
      <c r="B212" s="535"/>
      <c r="C212" s="535"/>
      <c r="D212" s="537"/>
      <c r="E212" s="535"/>
      <c r="F212" s="535"/>
      <c r="G212" s="537"/>
      <c r="H212" s="535"/>
      <c r="I212" s="535"/>
    </row>
    <row r="213" spans="1:9">
      <c r="A213" s="536"/>
      <c r="B213" s="535"/>
      <c r="C213" s="535"/>
      <c r="D213" s="537"/>
      <c r="E213" s="535"/>
      <c r="F213" s="535"/>
      <c r="G213" s="537"/>
      <c r="H213" s="535"/>
      <c r="I213" s="535"/>
    </row>
    <row r="214" spans="1:9">
      <c r="A214" s="536"/>
      <c r="B214" s="535"/>
      <c r="C214" s="535"/>
      <c r="D214" s="537"/>
      <c r="E214" s="535"/>
      <c r="F214" s="535"/>
      <c r="G214" s="537"/>
      <c r="H214" s="535"/>
      <c r="I214" s="535"/>
    </row>
    <row r="215" spans="1:9">
      <c r="A215" s="536"/>
      <c r="B215" s="535"/>
      <c r="C215" s="535"/>
      <c r="D215" s="537"/>
      <c r="E215" s="535"/>
      <c r="F215" s="535"/>
      <c r="G215" s="537"/>
      <c r="H215" s="535"/>
      <c r="I215" s="535"/>
    </row>
    <row r="216" spans="1:9">
      <c r="A216" s="536"/>
      <c r="B216" s="535"/>
      <c r="C216" s="535"/>
      <c r="D216" s="537"/>
      <c r="E216" s="535"/>
      <c r="F216" s="535"/>
      <c r="G216" s="537"/>
      <c r="H216" s="535"/>
      <c r="I216" s="535"/>
    </row>
    <row r="217" spans="1:9">
      <c r="A217" s="536"/>
      <c r="B217" s="535"/>
      <c r="C217" s="535"/>
      <c r="D217" s="537"/>
      <c r="E217" s="535"/>
      <c r="F217" s="535"/>
      <c r="G217" s="537"/>
      <c r="H217" s="535"/>
      <c r="I217" s="535"/>
    </row>
    <row r="218" spans="1:9">
      <c r="A218" s="536"/>
      <c r="B218" s="535"/>
      <c r="C218" s="535"/>
      <c r="D218" s="537"/>
      <c r="E218" s="535"/>
      <c r="F218" s="535"/>
      <c r="G218" s="537"/>
      <c r="H218" s="535"/>
      <c r="I218" s="535"/>
    </row>
    <row r="219" spans="1:9">
      <c r="A219" s="536"/>
      <c r="B219" s="535"/>
      <c r="C219" s="535"/>
      <c r="D219" s="537"/>
      <c r="E219" s="535"/>
      <c r="F219" s="535"/>
      <c r="G219" s="537"/>
      <c r="H219" s="535"/>
      <c r="I219" s="535"/>
    </row>
    <row r="220" spans="1:9">
      <c r="A220" s="536"/>
      <c r="B220" s="535"/>
      <c r="C220" s="535"/>
      <c r="D220" s="537"/>
      <c r="E220" s="535"/>
      <c r="F220" s="535"/>
      <c r="G220" s="537"/>
      <c r="H220" s="535"/>
      <c r="I220" s="535"/>
    </row>
    <row r="221" spans="1:9">
      <c r="A221" s="536"/>
      <c r="B221" s="535"/>
      <c r="C221" s="535"/>
      <c r="D221" s="537"/>
      <c r="E221" s="535"/>
      <c r="F221" s="535"/>
      <c r="G221" s="537"/>
      <c r="H221" s="535"/>
      <c r="I221" s="535"/>
    </row>
    <row r="222" spans="1:9">
      <c r="A222" s="536"/>
      <c r="B222" s="535"/>
      <c r="C222" s="535"/>
      <c r="D222" s="537"/>
      <c r="E222" s="535"/>
      <c r="F222" s="535"/>
      <c r="G222" s="537"/>
      <c r="H222" s="535"/>
      <c r="I222" s="535"/>
    </row>
    <row r="223" spans="1:9">
      <c r="A223" s="536"/>
      <c r="B223" s="535"/>
      <c r="C223" s="535"/>
      <c r="D223" s="537"/>
      <c r="E223" s="535"/>
      <c r="F223" s="535"/>
      <c r="G223" s="537"/>
      <c r="H223" s="535"/>
      <c r="I223" s="535"/>
    </row>
    <row r="224" spans="1:9">
      <c r="A224" s="536"/>
      <c r="B224" s="535"/>
      <c r="C224" s="535"/>
      <c r="D224" s="537"/>
      <c r="E224" s="535"/>
      <c r="F224" s="535"/>
      <c r="G224" s="537"/>
      <c r="H224" s="535"/>
      <c r="I224" s="535"/>
    </row>
    <row r="225" spans="1:9">
      <c r="A225" s="536"/>
      <c r="B225" s="535"/>
      <c r="C225" s="535"/>
      <c r="D225" s="537"/>
      <c r="E225" s="535"/>
      <c r="F225" s="535"/>
      <c r="G225" s="537"/>
      <c r="H225" s="535"/>
      <c r="I225" s="535"/>
    </row>
    <row r="226" spans="1:9">
      <c r="A226" s="536"/>
      <c r="B226" s="535"/>
      <c r="C226" s="535"/>
      <c r="D226" s="537"/>
      <c r="E226" s="535"/>
      <c r="F226" s="535"/>
      <c r="G226" s="537"/>
      <c r="H226" s="535"/>
      <c r="I226" s="535"/>
    </row>
    <row r="227" spans="1:9">
      <c r="A227" s="536"/>
      <c r="B227" s="535"/>
      <c r="C227" s="535"/>
      <c r="D227" s="537"/>
      <c r="E227" s="535"/>
      <c r="F227" s="535"/>
      <c r="G227" s="537"/>
      <c r="H227" s="535"/>
      <c r="I227" s="535"/>
    </row>
  </sheetData>
  <mergeCells count="9">
    <mergeCell ref="A72:J72"/>
    <mergeCell ref="A73:J73"/>
    <mergeCell ref="A74:J74"/>
    <mergeCell ref="B4:D4"/>
    <mergeCell ref="E4:G4"/>
    <mergeCell ref="H4:J4"/>
    <mergeCell ref="A69:J69"/>
    <mergeCell ref="A70:J70"/>
    <mergeCell ref="A71:J71"/>
  </mergeCells>
  <hyperlinks>
    <hyperlink ref="A77" location="'Table of Contents'!A1" display="Return to Table of Contents" xr:uid="{1A1EBCB6-411F-4EEB-A69B-F5482953110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5F6ED-D6FC-48B4-9CE4-CDE07C27A495}">
  <sheetPr>
    <tabColor rgb="FFFFFF00"/>
  </sheetPr>
  <dimension ref="A1:M41"/>
  <sheetViews>
    <sheetView zoomScale="118" zoomScaleNormal="118" zoomScalePageLayoutView="90" workbookViewId="0">
      <selection activeCell="I1" sqref="I1"/>
    </sheetView>
  </sheetViews>
  <sheetFormatPr defaultColWidth="9.44140625" defaultRowHeight="13.8"/>
  <cols>
    <col min="1" max="1" width="28.5546875" style="59" bestFit="1" customWidth="1"/>
    <col min="2" max="6" width="12.5546875" style="59" customWidth="1"/>
    <col min="7" max="7" width="17.6640625" style="59" customWidth="1"/>
    <col min="8" max="8" width="9.44140625" style="59" customWidth="1"/>
    <col min="9" max="9" width="16.109375" style="59" customWidth="1"/>
    <col min="10" max="11" width="9.44140625" style="59"/>
    <col min="12" max="12" width="10.88671875" style="59" customWidth="1"/>
    <col min="13" max="16384" width="9.44140625" style="59"/>
  </cols>
  <sheetData>
    <row r="1" spans="1:12" s="3" customFormat="1" ht="17.100000000000001" customHeight="1">
      <c r="A1" s="140"/>
      <c r="I1" s="59"/>
      <c r="J1" s="59"/>
      <c r="K1" s="59"/>
      <c r="L1" s="59"/>
    </row>
    <row r="2" spans="1:12" s="3" customFormat="1" ht="15.6">
      <c r="A2" s="976" t="s">
        <v>127</v>
      </c>
      <c r="B2" s="976"/>
      <c r="C2" s="976"/>
      <c r="D2" s="976"/>
      <c r="E2" s="976"/>
      <c r="F2" s="976"/>
      <c r="G2" s="976"/>
      <c r="I2" s="59"/>
      <c r="J2" s="59"/>
      <c r="K2" s="59"/>
      <c r="L2" s="59"/>
    </row>
    <row r="3" spans="1:12" ht="15" customHeight="1"/>
    <row r="4" spans="1:12" ht="18" customHeight="1">
      <c r="A4" s="978"/>
      <c r="B4" s="981" t="s">
        <v>128</v>
      </c>
      <c r="C4" s="982"/>
      <c r="D4" s="982"/>
      <c r="E4" s="983"/>
      <c r="F4" s="983"/>
      <c r="G4" s="983"/>
    </row>
    <row r="5" spans="1:12">
      <c r="A5" s="979"/>
      <c r="B5" s="984" t="s">
        <v>129</v>
      </c>
      <c r="C5" s="985"/>
      <c r="D5" s="986"/>
      <c r="E5" s="987" t="s">
        <v>130</v>
      </c>
      <c r="F5" s="985"/>
      <c r="G5" s="986"/>
    </row>
    <row r="6" spans="1:12" ht="15" customHeight="1">
      <c r="A6" s="980"/>
      <c r="B6" s="17" t="s">
        <v>119</v>
      </c>
      <c r="C6" s="18" t="s">
        <v>131</v>
      </c>
      <c r="D6" s="18" t="s">
        <v>132</v>
      </c>
      <c r="E6" s="17" t="s">
        <v>119</v>
      </c>
      <c r="F6" s="18" t="s">
        <v>131</v>
      </c>
      <c r="G6" s="18" t="s">
        <v>132</v>
      </c>
    </row>
    <row r="7" spans="1:12" ht="15.6">
      <c r="A7" s="19" t="s">
        <v>133</v>
      </c>
      <c r="B7" s="746">
        <v>42</v>
      </c>
      <c r="C7" s="746">
        <v>41.699999999999996</v>
      </c>
      <c r="D7" s="746">
        <v>42.3</v>
      </c>
      <c r="E7" s="747">
        <v>2.4</v>
      </c>
      <c r="F7" s="747">
        <v>2.4</v>
      </c>
      <c r="G7" s="747">
        <v>2.4</v>
      </c>
    </row>
    <row r="8" spans="1:12">
      <c r="A8" s="20" t="s">
        <v>134</v>
      </c>
      <c r="B8" s="748">
        <v>6.1</v>
      </c>
      <c r="C8" s="748">
        <v>6</v>
      </c>
      <c r="D8" s="748">
        <v>6.3</v>
      </c>
      <c r="E8" s="749">
        <v>16</v>
      </c>
      <c r="F8" s="749">
        <v>17</v>
      </c>
      <c r="G8" s="749">
        <v>16</v>
      </c>
    </row>
    <row r="9" spans="1:12">
      <c r="A9" s="20" t="s">
        <v>135</v>
      </c>
      <c r="B9" s="748">
        <v>6.3</v>
      </c>
      <c r="C9" s="748">
        <v>0.1</v>
      </c>
      <c r="D9" s="748">
        <v>12.6</v>
      </c>
      <c r="E9" s="749">
        <v>16</v>
      </c>
      <c r="F9" s="749">
        <v>812</v>
      </c>
      <c r="G9" s="749">
        <v>8</v>
      </c>
    </row>
    <row r="10" spans="1:12">
      <c r="A10" s="20" t="s">
        <v>136</v>
      </c>
      <c r="B10" s="750" t="s">
        <v>137</v>
      </c>
      <c r="C10" s="748">
        <v>11.600000000000001</v>
      </c>
      <c r="D10" s="750" t="s">
        <v>137</v>
      </c>
      <c r="E10" s="750" t="s">
        <v>137</v>
      </c>
      <c r="F10" s="749">
        <v>9</v>
      </c>
      <c r="G10" s="750" t="s">
        <v>137</v>
      </c>
    </row>
    <row r="11" spans="1:12">
      <c r="A11" s="20" t="s">
        <v>138</v>
      </c>
      <c r="B11" s="748">
        <v>5.5</v>
      </c>
      <c r="C11" s="748">
        <v>5.8000000000000007</v>
      </c>
      <c r="D11" s="748">
        <v>5.3</v>
      </c>
      <c r="E11" s="749">
        <v>18</v>
      </c>
      <c r="F11" s="749">
        <v>17</v>
      </c>
      <c r="G11" s="749">
        <v>19</v>
      </c>
    </row>
    <row r="12" spans="1:12">
      <c r="A12" s="20" t="s">
        <v>139</v>
      </c>
      <c r="B12" s="748">
        <v>2.8000000000000003</v>
      </c>
      <c r="C12" s="748">
        <v>4.2</v>
      </c>
      <c r="D12" s="748">
        <v>1.3</v>
      </c>
      <c r="E12" s="749">
        <v>36</v>
      </c>
      <c r="F12" s="749">
        <v>24</v>
      </c>
      <c r="G12" s="749">
        <v>75</v>
      </c>
    </row>
    <row r="13" spans="1:12">
      <c r="A13" s="20" t="s">
        <v>140</v>
      </c>
      <c r="B13" s="748">
        <v>2.4</v>
      </c>
      <c r="C13" s="748">
        <v>2.7</v>
      </c>
      <c r="D13" s="748">
        <v>2.1</v>
      </c>
      <c r="E13" s="749">
        <v>41</v>
      </c>
      <c r="F13" s="749">
        <v>37</v>
      </c>
      <c r="G13" s="749">
        <v>47</v>
      </c>
    </row>
    <row r="14" spans="1:12">
      <c r="A14" s="20" t="s">
        <v>141</v>
      </c>
      <c r="B14" s="748">
        <v>2.1999999999999997</v>
      </c>
      <c r="C14" s="748">
        <v>2.4</v>
      </c>
      <c r="D14" s="748">
        <v>2</v>
      </c>
      <c r="E14" s="749">
        <v>45</v>
      </c>
      <c r="F14" s="749">
        <v>41</v>
      </c>
      <c r="G14" s="749">
        <v>51</v>
      </c>
    </row>
    <row r="15" spans="1:12">
      <c r="A15" s="20" t="s">
        <v>142</v>
      </c>
      <c r="B15" s="751">
        <v>1.5</v>
      </c>
      <c r="C15" s="751">
        <v>2</v>
      </c>
      <c r="D15" s="748">
        <v>1.0999999999999999</v>
      </c>
      <c r="E15" s="752">
        <v>65</v>
      </c>
      <c r="F15" s="752">
        <v>51</v>
      </c>
      <c r="G15" s="749">
        <v>93</v>
      </c>
    </row>
    <row r="16" spans="1:12">
      <c r="A16" s="20" t="s">
        <v>143</v>
      </c>
      <c r="B16" s="750" t="s">
        <v>137</v>
      </c>
      <c r="C16" s="750" t="s">
        <v>137</v>
      </c>
      <c r="D16" s="748">
        <v>3.4000000000000004</v>
      </c>
      <c r="E16" s="750" t="s">
        <v>137</v>
      </c>
      <c r="F16" s="750" t="s">
        <v>137</v>
      </c>
      <c r="G16" s="749">
        <v>29</v>
      </c>
    </row>
    <row r="17" spans="1:7">
      <c r="A17" s="20" t="s">
        <v>144</v>
      </c>
      <c r="B17" s="750">
        <v>1.6</v>
      </c>
      <c r="C17" s="750">
        <v>2.1999999999999997</v>
      </c>
      <c r="D17" s="748">
        <v>1</v>
      </c>
      <c r="E17" s="753">
        <v>63</v>
      </c>
      <c r="F17" s="753">
        <v>46</v>
      </c>
      <c r="G17" s="749">
        <v>101</v>
      </c>
    </row>
    <row r="18" spans="1:7">
      <c r="A18" s="20" t="s">
        <v>145</v>
      </c>
      <c r="B18" s="748">
        <v>1.6</v>
      </c>
      <c r="C18" s="748">
        <v>1.6</v>
      </c>
      <c r="D18" s="748">
        <v>1.5</v>
      </c>
      <c r="E18" s="749">
        <v>65</v>
      </c>
      <c r="F18" s="749">
        <v>62</v>
      </c>
      <c r="G18" s="749">
        <v>67</v>
      </c>
    </row>
    <row r="19" spans="1:7">
      <c r="A19" s="20" t="s">
        <v>146</v>
      </c>
      <c r="B19" s="748">
        <v>1.0999999999999999</v>
      </c>
      <c r="C19" s="748">
        <v>0.6</v>
      </c>
      <c r="D19" s="748">
        <v>1.6</v>
      </c>
      <c r="E19" s="749">
        <v>91</v>
      </c>
      <c r="F19" s="749">
        <v>157</v>
      </c>
      <c r="G19" s="749">
        <v>64</v>
      </c>
    </row>
    <row r="20" spans="1:7">
      <c r="A20" s="20" t="s">
        <v>147</v>
      </c>
      <c r="B20" s="748">
        <v>1.4000000000000001</v>
      </c>
      <c r="C20" s="748">
        <v>1.7000000000000002</v>
      </c>
      <c r="D20" s="748">
        <v>1.2</v>
      </c>
      <c r="E20" s="749">
        <v>69</v>
      </c>
      <c r="F20" s="749">
        <v>59</v>
      </c>
      <c r="G20" s="749">
        <v>85</v>
      </c>
    </row>
    <row r="21" spans="1:7">
      <c r="A21" s="20" t="s">
        <v>148</v>
      </c>
      <c r="B21" s="748">
        <v>0.8</v>
      </c>
      <c r="C21" s="748">
        <v>1.0999999999999999</v>
      </c>
      <c r="D21" s="748">
        <v>0.6</v>
      </c>
      <c r="E21" s="749">
        <v>119</v>
      </c>
      <c r="F21" s="749">
        <v>91</v>
      </c>
      <c r="G21" s="749">
        <v>176</v>
      </c>
    </row>
    <row r="22" spans="1:7">
      <c r="A22" s="20" t="s">
        <v>149</v>
      </c>
      <c r="B22" s="748">
        <v>0.89999999999999991</v>
      </c>
      <c r="C22" s="748">
        <v>1</v>
      </c>
      <c r="D22" s="748">
        <v>0.8</v>
      </c>
      <c r="E22" s="749">
        <v>112</v>
      </c>
      <c r="F22" s="749">
        <v>103</v>
      </c>
      <c r="G22" s="749">
        <v>123</v>
      </c>
    </row>
    <row r="23" spans="1:7">
      <c r="A23" s="20" t="s">
        <v>150</v>
      </c>
      <c r="B23" s="748">
        <v>1</v>
      </c>
      <c r="C23" s="748">
        <v>1.2</v>
      </c>
      <c r="D23" s="748">
        <v>0.8</v>
      </c>
      <c r="E23" s="749">
        <v>100</v>
      </c>
      <c r="F23" s="749">
        <v>81</v>
      </c>
      <c r="G23" s="749">
        <v>132</v>
      </c>
    </row>
    <row r="24" spans="1:7">
      <c r="A24" s="20" t="s">
        <v>151</v>
      </c>
      <c r="B24" s="748">
        <v>0.6</v>
      </c>
      <c r="C24" s="748">
        <v>0.70000000000000007</v>
      </c>
      <c r="D24" s="748">
        <v>0.6</v>
      </c>
      <c r="E24" s="749">
        <v>155</v>
      </c>
      <c r="F24" s="749">
        <v>137</v>
      </c>
      <c r="G24" s="749">
        <v>177</v>
      </c>
    </row>
    <row r="25" spans="1:7">
      <c r="A25" s="20" t="s">
        <v>152</v>
      </c>
      <c r="B25" s="750" t="s">
        <v>137</v>
      </c>
      <c r="C25" s="750" t="s">
        <v>137</v>
      </c>
      <c r="D25" s="748">
        <v>1.3</v>
      </c>
      <c r="E25" s="750" t="s">
        <v>137</v>
      </c>
      <c r="F25" s="750" t="s">
        <v>137</v>
      </c>
      <c r="G25" s="749">
        <v>78</v>
      </c>
    </row>
    <row r="26" spans="1:7">
      <c r="A26" s="20" t="s">
        <v>153</v>
      </c>
      <c r="B26" s="751">
        <v>0.6</v>
      </c>
      <c r="C26" s="751">
        <v>0.89999999999999991</v>
      </c>
      <c r="D26" s="748">
        <v>0.3</v>
      </c>
      <c r="E26" s="752">
        <v>167</v>
      </c>
      <c r="F26" s="752">
        <v>112</v>
      </c>
      <c r="G26" s="749">
        <v>331</v>
      </c>
    </row>
    <row r="27" spans="1:7">
      <c r="A27" s="20" t="s">
        <v>154</v>
      </c>
      <c r="B27" s="751">
        <v>0.4</v>
      </c>
      <c r="C27" s="751">
        <v>0.4</v>
      </c>
      <c r="D27" s="748">
        <v>0.3</v>
      </c>
      <c r="E27" s="752">
        <v>280</v>
      </c>
      <c r="F27" s="752">
        <v>249</v>
      </c>
      <c r="G27" s="749">
        <v>320</v>
      </c>
    </row>
    <row r="28" spans="1:7">
      <c r="A28" s="20" t="s">
        <v>155</v>
      </c>
      <c r="B28" s="750" t="s">
        <v>137</v>
      </c>
      <c r="C28" s="750" t="s">
        <v>137</v>
      </c>
      <c r="D28" s="751">
        <v>0.6</v>
      </c>
      <c r="E28" s="750" t="s">
        <v>137</v>
      </c>
      <c r="F28" s="750" t="s">
        <v>137</v>
      </c>
      <c r="G28" s="752">
        <v>159</v>
      </c>
    </row>
    <row r="29" spans="1:7">
      <c r="A29" s="20" t="s">
        <v>156</v>
      </c>
      <c r="B29" s="750" t="s">
        <v>137</v>
      </c>
      <c r="C29" s="748">
        <v>0.4</v>
      </c>
      <c r="D29" s="750" t="s">
        <v>137</v>
      </c>
      <c r="E29" s="750" t="s">
        <v>137</v>
      </c>
      <c r="F29" s="749">
        <v>230</v>
      </c>
      <c r="G29" s="750" t="s">
        <v>137</v>
      </c>
    </row>
    <row r="30" spans="1:7">
      <c r="A30" s="20" t="s">
        <v>157</v>
      </c>
      <c r="B30" s="751">
        <v>0.2</v>
      </c>
      <c r="C30" s="748">
        <v>0.3</v>
      </c>
      <c r="D30" s="751">
        <v>0.2</v>
      </c>
      <c r="E30" s="752">
        <v>438</v>
      </c>
      <c r="F30" s="749">
        <v>395</v>
      </c>
      <c r="G30" s="752">
        <v>495</v>
      </c>
    </row>
    <row r="31" spans="1:7">
      <c r="A31" s="988" t="s">
        <v>158</v>
      </c>
      <c r="B31" s="988"/>
      <c r="C31" s="988"/>
      <c r="D31" s="988"/>
      <c r="E31" s="988"/>
      <c r="F31" s="988"/>
      <c r="G31" s="988"/>
    </row>
    <row r="32" spans="1:7" ht="28.35" customHeight="1">
      <c r="A32" s="974" t="s">
        <v>159</v>
      </c>
      <c r="B32" s="974"/>
      <c r="C32" s="974"/>
      <c r="D32" s="974"/>
      <c r="E32" s="974"/>
      <c r="F32" s="974"/>
      <c r="G32" s="974"/>
    </row>
    <row r="33" spans="1:13" ht="28.35" customHeight="1">
      <c r="A33" s="975" t="s">
        <v>160</v>
      </c>
      <c r="B33" s="975"/>
      <c r="C33" s="975"/>
      <c r="D33" s="975"/>
      <c r="E33" s="975"/>
      <c r="F33" s="975"/>
      <c r="G33" s="975"/>
    </row>
    <row r="34" spans="1:13" ht="68.099999999999994" customHeight="1">
      <c r="A34" s="977" t="s">
        <v>161</v>
      </c>
      <c r="B34" s="977"/>
      <c r="C34" s="977"/>
      <c r="D34" s="977"/>
      <c r="E34" s="977"/>
      <c r="F34" s="977"/>
      <c r="G34" s="977"/>
      <c r="M34" s="894"/>
    </row>
    <row r="35" spans="1:13" ht="17.100000000000001" hidden="1" customHeight="1">
      <c r="A35" s="2"/>
      <c r="B35" s="7"/>
      <c r="C35" s="7"/>
      <c r="D35" s="7"/>
      <c r="E35" s="7"/>
      <c r="F35" s="7"/>
      <c r="G35" s="7"/>
    </row>
    <row r="36" spans="1:13" ht="15" customHeight="1">
      <c r="A36" s="13" t="s">
        <v>162</v>
      </c>
      <c r="B36" s="7"/>
      <c r="C36" s="7"/>
      <c r="D36" s="7"/>
      <c r="E36" s="7"/>
      <c r="F36" s="7"/>
      <c r="G36" s="7"/>
    </row>
    <row r="37" spans="1:13" ht="15" customHeight="1">
      <c r="A37" s="13" t="s">
        <v>163</v>
      </c>
      <c r="B37" s="7"/>
      <c r="C37" s="7"/>
      <c r="D37" s="7"/>
      <c r="E37" s="7"/>
      <c r="F37" s="7"/>
      <c r="G37" s="7"/>
    </row>
    <row r="40" spans="1:13" ht="15.6">
      <c r="A40" s="581" t="s">
        <v>126</v>
      </c>
      <c r="B40" s="8"/>
    </row>
    <row r="41" spans="1:13" ht="15">
      <c r="A41" s="8"/>
      <c r="B41" s="8"/>
    </row>
  </sheetData>
  <mergeCells count="9">
    <mergeCell ref="A2:G2"/>
    <mergeCell ref="A33:G33"/>
    <mergeCell ref="A34:G34"/>
    <mergeCell ref="A4:A6"/>
    <mergeCell ref="B4:G4"/>
    <mergeCell ref="B5:D5"/>
    <mergeCell ref="E5:G5"/>
    <mergeCell ref="A31:G31"/>
    <mergeCell ref="A32:G32"/>
  </mergeCells>
  <hyperlinks>
    <hyperlink ref="A40" location="'Table of Contents'!A1" display="Return to Table of Contents" xr:uid="{44BBEE12-99B1-430E-BD1A-53F202AB740F}"/>
  </hyperlinks>
  <pageMargins left="0.7" right="0.7" top="0.75" bottom="0.75" header="0.3" footer="0.3"/>
  <pageSetup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10834-34FB-4715-B8D1-18094E2CB9DD}">
  <sheetPr>
    <tabColor theme="4"/>
  </sheetPr>
  <dimension ref="A1:Q86"/>
  <sheetViews>
    <sheetView zoomScaleNormal="100" workbookViewId="0">
      <selection activeCell="H51" sqref="H51"/>
    </sheetView>
  </sheetViews>
  <sheetFormatPr defaultColWidth="9.44140625" defaultRowHeight="13.8"/>
  <cols>
    <col min="1" max="1" width="26.88671875" style="16" customWidth="1"/>
    <col min="2" max="6" width="15.44140625" style="16" customWidth="1"/>
    <col min="7" max="7" width="16.44140625" style="16" customWidth="1"/>
    <col min="8" max="8" width="9.44140625" style="16"/>
    <col min="9" max="9" width="27.109375" style="16" bestFit="1" customWidth="1"/>
    <col min="10" max="10" width="9.44140625" style="16"/>
    <col min="11" max="11" width="14.5546875" style="16" bestFit="1" customWidth="1"/>
    <col min="12" max="12" width="9.44140625" style="16"/>
    <col min="13" max="13" width="14.5546875" style="16" bestFit="1" customWidth="1"/>
    <col min="14" max="14" width="9.44140625" style="16"/>
    <col min="15" max="15" width="14.5546875" style="16" bestFit="1" customWidth="1"/>
    <col min="16" max="16384" width="9.44140625" style="16"/>
  </cols>
  <sheetData>
    <row r="1" spans="1:17" s="15" customFormat="1" ht="17.100000000000001" customHeight="1">
      <c r="A1" s="538"/>
      <c r="B1" s="369"/>
      <c r="C1" s="369"/>
      <c r="D1" s="369"/>
      <c r="E1" s="369"/>
      <c r="F1" s="369"/>
      <c r="G1" s="369"/>
    </row>
    <row r="2" spans="1:17" s="15" customFormat="1" ht="30" customHeight="1">
      <c r="A2" s="989" t="s">
        <v>918</v>
      </c>
      <c r="B2" s="989"/>
      <c r="C2" s="989"/>
      <c r="D2" s="989"/>
      <c r="E2" s="989"/>
      <c r="F2" s="989"/>
      <c r="G2" s="989"/>
      <c r="I2" s="16"/>
      <c r="J2" s="16"/>
      <c r="K2" s="16"/>
      <c r="L2" s="16"/>
      <c r="M2" s="16"/>
      <c r="N2" s="16"/>
      <c r="O2" s="16"/>
      <c r="P2" s="16"/>
    </row>
    <row r="3" spans="1:17" ht="15" customHeight="1">
      <c r="G3" s="539"/>
    </row>
    <row r="4" spans="1:17" ht="15" customHeight="1">
      <c r="A4" s="540"/>
      <c r="B4" s="1082" t="s">
        <v>119</v>
      </c>
      <c r="C4" s="1082"/>
      <c r="D4" s="1082" t="s">
        <v>120</v>
      </c>
      <c r="E4" s="1082"/>
      <c r="F4" s="1082" t="s">
        <v>121</v>
      </c>
      <c r="G4" s="1082"/>
    </row>
    <row r="5" spans="1:17" s="541" customFormat="1" ht="15" customHeight="1">
      <c r="A5" s="373" t="s">
        <v>182</v>
      </c>
      <c r="B5" s="373" t="s">
        <v>592</v>
      </c>
      <c r="C5" s="252" t="s">
        <v>683</v>
      </c>
      <c r="D5" s="373" t="s">
        <v>592</v>
      </c>
      <c r="E5" s="252" t="s">
        <v>683</v>
      </c>
      <c r="F5" s="373" t="s">
        <v>592</v>
      </c>
      <c r="G5" s="252" t="s">
        <v>683</v>
      </c>
      <c r="H5" s="16"/>
      <c r="I5" s="16"/>
      <c r="J5" s="16"/>
      <c r="K5" s="16"/>
      <c r="L5" s="16"/>
      <c r="M5" s="16"/>
      <c r="N5" s="16"/>
      <c r="O5" s="16"/>
      <c r="P5" s="16"/>
      <c r="Q5" s="16"/>
    </row>
    <row r="6" spans="1:17">
      <c r="A6" s="542" t="s">
        <v>607</v>
      </c>
      <c r="B6" s="543">
        <v>2017</v>
      </c>
      <c r="C6" s="543" t="s">
        <v>704</v>
      </c>
      <c r="D6" s="543">
        <v>2001</v>
      </c>
      <c r="E6" s="543" t="s">
        <v>700</v>
      </c>
      <c r="F6" s="543">
        <v>2016</v>
      </c>
      <c r="G6" s="543" t="s">
        <v>706</v>
      </c>
    </row>
    <row r="7" spans="1:17">
      <c r="A7" s="235" t="s">
        <v>134</v>
      </c>
      <c r="B7" s="543">
        <v>2015</v>
      </c>
      <c r="C7" s="543" t="s">
        <v>724</v>
      </c>
      <c r="D7" s="543">
        <v>2014</v>
      </c>
      <c r="E7" s="543" t="s">
        <v>720</v>
      </c>
      <c r="F7" s="543">
        <v>2015</v>
      </c>
      <c r="G7" s="543" t="s">
        <v>725</v>
      </c>
    </row>
    <row r="8" spans="1:17">
      <c r="A8" s="235" t="s">
        <v>138</v>
      </c>
      <c r="B8" s="543">
        <v>2016</v>
      </c>
      <c r="C8" s="543" t="s">
        <v>736</v>
      </c>
      <c r="D8" s="543">
        <v>2018</v>
      </c>
      <c r="E8" s="543" t="s">
        <v>738</v>
      </c>
      <c r="F8" s="543">
        <v>2014</v>
      </c>
      <c r="G8" s="543" t="s">
        <v>735</v>
      </c>
    </row>
    <row r="9" spans="1:17">
      <c r="A9" s="235" t="s">
        <v>145</v>
      </c>
      <c r="B9" s="543">
        <v>2000</v>
      </c>
      <c r="C9" s="543" t="s">
        <v>744</v>
      </c>
      <c r="D9" s="543">
        <v>2010</v>
      </c>
      <c r="E9" s="543" t="s">
        <v>748</v>
      </c>
      <c r="F9" s="543">
        <v>1984</v>
      </c>
      <c r="G9" s="543" t="s">
        <v>742</v>
      </c>
    </row>
    <row r="10" spans="1:17" ht="14.25" customHeight="1">
      <c r="A10" s="235" t="s">
        <v>135</v>
      </c>
      <c r="B10" s="543">
        <v>2012</v>
      </c>
      <c r="C10" s="543" t="s">
        <v>758</v>
      </c>
      <c r="D10" s="543">
        <v>1984</v>
      </c>
      <c r="E10" s="543" t="s">
        <v>750</v>
      </c>
      <c r="F10" s="543">
        <v>2011</v>
      </c>
      <c r="G10" s="543" t="s">
        <v>760</v>
      </c>
    </row>
    <row r="11" spans="1:17">
      <c r="A11" s="235" t="s">
        <v>136</v>
      </c>
      <c r="B11" s="544" t="s">
        <v>919</v>
      </c>
      <c r="C11" s="544" t="s">
        <v>919</v>
      </c>
      <c r="D11" s="543">
        <v>2012</v>
      </c>
      <c r="E11" s="543" t="s">
        <v>765</v>
      </c>
      <c r="F11" s="544" t="s">
        <v>919</v>
      </c>
      <c r="G11" s="544" t="s">
        <v>919</v>
      </c>
    </row>
    <row r="12" spans="1:17" ht="14.25" customHeight="1">
      <c r="A12" s="235" t="s">
        <v>920</v>
      </c>
      <c r="B12" s="543">
        <v>2016</v>
      </c>
      <c r="C12" s="543" t="s">
        <v>778</v>
      </c>
      <c r="D12" s="543">
        <v>2016</v>
      </c>
      <c r="E12" s="543" t="s">
        <v>779</v>
      </c>
      <c r="F12" s="543">
        <v>2013</v>
      </c>
      <c r="G12" s="543" t="s">
        <v>783</v>
      </c>
    </row>
    <row r="13" spans="1:17">
      <c r="A13" s="235" t="s">
        <v>147</v>
      </c>
      <c r="B13" s="543">
        <v>2017</v>
      </c>
      <c r="C13" s="543" t="s">
        <v>788</v>
      </c>
      <c r="D13" s="543">
        <v>2017</v>
      </c>
      <c r="E13" s="543" t="s">
        <v>789</v>
      </c>
      <c r="F13" s="543">
        <v>2017</v>
      </c>
      <c r="G13" s="543" t="s">
        <v>790</v>
      </c>
    </row>
    <row r="14" spans="1:17">
      <c r="A14" s="235" t="s">
        <v>140</v>
      </c>
      <c r="B14" s="543">
        <v>2010</v>
      </c>
      <c r="C14" s="543" t="s">
        <v>801</v>
      </c>
      <c r="D14" s="543">
        <v>2010</v>
      </c>
      <c r="E14" s="543" t="s">
        <v>802</v>
      </c>
      <c r="F14" s="543">
        <v>1999</v>
      </c>
      <c r="G14" s="543" t="s">
        <v>800</v>
      </c>
    </row>
    <row r="15" spans="1:17" ht="26.4">
      <c r="A15" s="229" t="s">
        <v>151</v>
      </c>
      <c r="B15" s="543">
        <v>2014</v>
      </c>
      <c r="C15" s="543" t="s">
        <v>811</v>
      </c>
      <c r="D15" s="543">
        <v>1984</v>
      </c>
      <c r="E15" s="543" t="s">
        <v>742</v>
      </c>
      <c r="F15" s="543">
        <v>2014</v>
      </c>
      <c r="G15" s="543" t="s">
        <v>812</v>
      </c>
    </row>
    <row r="16" spans="1:17">
      <c r="A16" s="229" t="s">
        <v>139</v>
      </c>
      <c r="B16" s="543">
        <v>2017</v>
      </c>
      <c r="C16" s="543" t="s">
        <v>817</v>
      </c>
      <c r="D16" s="543">
        <v>2016</v>
      </c>
      <c r="E16" s="543" t="s">
        <v>818</v>
      </c>
      <c r="F16" s="543">
        <v>2017</v>
      </c>
      <c r="G16" s="543" t="s">
        <v>819</v>
      </c>
    </row>
    <row r="17" spans="1:16">
      <c r="A17" s="235" t="s">
        <v>153</v>
      </c>
      <c r="B17" s="543">
        <v>2000</v>
      </c>
      <c r="C17" s="543" t="s">
        <v>825</v>
      </c>
      <c r="D17" s="543">
        <v>2002</v>
      </c>
      <c r="E17" s="543" t="s">
        <v>827</v>
      </c>
      <c r="F17" s="543">
        <v>1993</v>
      </c>
      <c r="G17" s="543" t="s">
        <v>829</v>
      </c>
    </row>
    <row r="18" spans="1:16" s="545" customFormat="1">
      <c r="A18" s="235" t="s">
        <v>144</v>
      </c>
      <c r="B18" s="543">
        <v>2009</v>
      </c>
      <c r="C18" s="543" t="s">
        <v>840</v>
      </c>
      <c r="D18" s="543">
        <v>2010</v>
      </c>
      <c r="E18" s="543" t="s">
        <v>841</v>
      </c>
      <c r="F18" s="543">
        <v>1984</v>
      </c>
      <c r="G18" s="543" t="s">
        <v>834</v>
      </c>
      <c r="I18" s="16"/>
      <c r="J18" s="16"/>
      <c r="K18" s="16"/>
      <c r="L18" s="16"/>
      <c r="M18" s="16"/>
      <c r="N18" s="16"/>
      <c r="O18" s="16"/>
      <c r="P18" s="16"/>
    </row>
    <row r="19" spans="1:16">
      <c r="A19" s="235" t="s">
        <v>150</v>
      </c>
      <c r="B19" s="543">
        <v>2010</v>
      </c>
      <c r="C19" s="543" t="s">
        <v>849</v>
      </c>
      <c r="D19" s="543">
        <v>2011</v>
      </c>
      <c r="E19" s="543" t="s">
        <v>850</v>
      </c>
      <c r="F19" s="543">
        <v>2007</v>
      </c>
      <c r="G19" s="543" t="s">
        <v>852</v>
      </c>
    </row>
    <row r="20" spans="1:16">
      <c r="A20" s="235" t="s">
        <v>152</v>
      </c>
      <c r="B20" s="544" t="s">
        <v>919</v>
      </c>
      <c r="C20" s="544" t="s">
        <v>919</v>
      </c>
      <c r="D20" s="544" t="s">
        <v>919</v>
      </c>
      <c r="E20" s="544" t="s">
        <v>919</v>
      </c>
      <c r="F20" s="543">
        <v>2003</v>
      </c>
      <c r="G20" s="543" t="s">
        <v>855</v>
      </c>
    </row>
    <row r="21" spans="1:16">
      <c r="A21" s="235" t="s">
        <v>142</v>
      </c>
      <c r="B21" s="543">
        <v>2013</v>
      </c>
      <c r="C21" s="543" t="s">
        <v>859</v>
      </c>
      <c r="D21" s="543">
        <v>2014</v>
      </c>
      <c r="E21" s="543" t="s">
        <v>860</v>
      </c>
      <c r="F21" s="543">
        <v>2008</v>
      </c>
      <c r="G21" s="543" t="s">
        <v>862</v>
      </c>
    </row>
    <row r="22" spans="1:16" ht="14.1" customHeight="1">
      <c r="A22" s="235" t="s">
        <v>149</v>
      </c>
      <c r="B22" s="543">
        <v>1994</v>
      </c>
      <c r="C22" s="543" t="s">
        <v>858</v>
      </c>
      <c r="D22" s="543">
        <v>1991</v>
      </c>
      <c r="E22" s="543" t="s">
        <v>870</v>
      </c>
      <c r="F22" s="543">
        <v>2002</v>
      </c>
      <c r="G22" s="543" t="s">
        <v>871</v>
      </c>
    </row>
    <row r="23" spans="1:16">
      <c r="A23" s="235" t="s">
        <v>143</v>
      </c>
      <c r="B23" s="544" t="s">
        <v>919</v>
      </c>
      <c r="C23" s="544" t="s">
        <v>919</v>
      </c>
      <c r="D23" s="544" t="s">
        <v>919</v>
      </c>
      <c r="E23" s="544" t="s">
        <v>919</v>
      </c>
      <c r="F23" s="543">
        <v>2005</v>
      </c>
      <c r="G23" s="543" t="s">
        <v>875</v>
      </c>
    </row>
    <row r="24" spans="1:16">
      <c r="A24" s="235" t="s">
        <v>141</v>
      </c>
      <c r="B24" s="543">
        <v>2012</v>
      </c>
      <c r="C24" s="543" t="s">
        <v>880</v>
      </c>
      <c r="D24" s="543">
        <v>2010</v>
      </c>
      <c r="E24" s="543" t="s">
        <v>881</v>
      </c>
      <c r="F24" s="543">
        <v>2012</v>
      </c>
      <c r="G24" s="543" t="s">
        <v>882</v>
      </c>
    </row>
    <row r="25" spans="1:16">
      <c r="A25" s="235" t="s">
        <v>154</v>
      </c>
      <c r="B25" s="543">
        <v>1984</v>
      </c>
      <c r="C25" s="546" t="s">
        <v>883</v>
      </c>
      <c r="D25" s="543">
        <v>1984</v>
      </c>
      <c r="E25" s="543" t="s">
        <v>884</v>
      </c>
      <c r="F25" s="543">
        <v>1984</v>
      </c>
      <c r="G25" s="546" t="s">
        <v>885</v>
      </c>
    </row>
    <row r="26" spans="1:16">
      <c r="A26" s="235" t="s">
        <v>155</v>
      </c>
      <c r="B26" s="544" t="s">
        <v>919</v>
      </c>
      <c r="C26" s="544" t="s">
        <v>919</v>
      </c>
      <c r="D26" s="544" t="s">
        <v>919</v>
      </c>
      <c r="E26" s="544" t="s">
        <v>919</v>
      </c>
      <c r="F26" s="543">
        <v>2006</v>
      </c>
      <c r="G26" s="543" t="s">
        <v>889</v>
      </c>
    </row>
    <row r="27" spans="1:16">
      <c r="A27" s="235" t="s">
        <v>146</v>
      </c>
      <c r="B27" s="543">
        <v>1984</v>
      </c>
      <c r="C27" s="543" t="s">
        <v>890</v>
      </c>
      <c r="D27" s="543">
        <v>1984</v>
      </c>
      <c r="E27" s="543" t="s">
        <v>891</v>
      </c>
      <c r="F27" s="543">
        <v>1984</v>
      </c>
      <c r="G27" s="543" t="s">
        <v>892</v>
      </c>
    </row>
    <row r="28" spans="1:16">
      <c r="A28" s="235" t="s">
        <v>157</v>
      </c>
      <c r="B28" s="543">
        <v>1997</v>
      </c>
      <c r="C28" s="543" t="s">
        <v>850</v>
      </c>
      <c r="D28" s="543">
        <v>1996</v>
      </c>
      <c r="E28" s="543" t="s">
        <v>899</v>
      </c>
      <c r="F28" s="543">
        <v>1984</v>
      </c>
      <c r="G28" s="543" t="s">
        <v>886</v>
      </c>
    </row>
    <row r="29" spans="1:16">
      <c r="A29" s="235" t="s">
        <v>156</v>
      </c>
      <c r="B29" s="544" t="s">
        <v>919</v>
      </c>
      <c r="C29" s="544" t="s">
        <v>919</v>
      </c>
      <c r="D29" s="543">
        <v>2002</v>
      </c>
      <c r="E29" s="543" t="s">
        <v>902</v>
      </c>
      <c r="F29" s="544" t="s">
        <v>919</v>
      </c>
      <c r="G29" s="544" t="s">
        <v>919</v>
      </c>
    </row>
    <row r="30" spans="1:16" ht="14.25" customHeight="1">
      <c r="A30" s="235" t="s">
        <v>170</v>
      </c>
      <c r="B30" s="543">
        <v>2015</v>
      </c>
      <c r="C30" s="543" t="s">
        <v>911</v>
      </c>
      <c r="D30" s="543">
        <v>2015</v>
      </c>
      <c r="E30" s="543" t="s">
        <v>912</v>
      </c>
      <c r="F30" s="543">
        <v>2015</v>
      </c>
      <c r="G30" s="543" t="s">
        <v>913</v>
      </c>
    </row>
    <row r="31" spans="1:16" ht="14.25" customHeight="1">
      <c r="A31" s="262"/>
      <c r="B31" s="27"/>
      <c r="C31" s="27"/>
      <c r="D31" s="27"/>
      <c r="E31" s="27"/>
      <c r="F31" s="27"/>
      <c r="G31" s="27"/>
    </row>
    <row r="32" spans="1:16" ht="15" customHeight="1">
      <c r="A32" s="1006" t="s">
        <v>596</v>
      </c>
      <c r="B32" s="1006"/>
      <c r="C32" s="1006"/>
      <c r="D32" s="1006"/>
      <c r="E32" s="1006"/>
      <c r="F32" s="1006"/>
      <c r="G32" s="1006"/>
    </row>
    <row r="33" spans="1:10" ht="56.1" customHeight="1">
      <c r="A33" s="1064" t="s">
        <v>921</v>
      </c>
      <c r="B33" s="1064"/>
      <c r="C33" s="1064"/>
      <c r="D33" s="1064"/>
      <c r="E33" s="1064"/>
      <c r="F33" s="1064"/>
      <c r="G33" s="1064"/>
    </row>
    <row r="34" spans="1:10" ht="28.35" customHeight="1">
      <c r="A34" s="990" t="s">
        <v>638</v>
      </c>
      <c r="B34" s="990"/>
      <c r="C34" s="990"/>
      <c r="D34" s="990"/>
      <c r="E34" s="990"/>
      <c r="F34" s="990"/>
      <c r="G34" s="990"/>
      <c r="H34" s="374"/>
      <c r="I34" s="374"/>
      <c r="J34" s="374"/>
    </row>
    <row r="35" spans="1:10" s="86" customFormat="1" ht="15" customHeight="1">
      <c r="A35" s="1064" t="s">
        <v>922</v>
      </c>
      <c r="B35" s="1064"/>
      <c r="C35" s="1064"/>
      <c r="D35" s="1064"/>
      <c r="E35" s="1064"/>
      <c r="F35" s="1064"/>
      <c r="G35" s="1064"/>
    </row>
    <row r="36" spans="1:10">
      <c r="A36" s="1006" t="s">
        <v>650</v>
      </c>
      <c r="B36" s="1006"/>
      <c r="C36" s="1006"/>
      <c r="D36" s="1006"/>
      <c r="E36" s="1006"/>
      <c r="F36" s="1006"/>
      <c r="G36" s="1006"/>
    </row>
    <row r="37" spans="1:10" ht="15" customHeight="1">
      <c r="A37" s="1006" t="s">
        <v>645</v>
      </c>
      <c r="B37" s="1006"/>
      <c r="C37" s="1006"/>
      <c r="D37" s="1006"/>
      <c r="E37" s="1006"/>
      <c r="F37" s="1006"/>
      <c r="G37" s="1006"/>
    </row>
    <row r="38" spans="1:10" ht="15">
      <c r="A38" s="382"/>
      <c r="B38" s="382"/>
      <c r="C38" s="382"/>
      <c r="D38" s="382"/>
      <c r="E38" s="382"/>
      <c r="F38" s="382"/>
      <c r="G38" s="382"/>
    </row>
    <row r="39" spans="1:10" ht="15">
      <c r="A39" s="382"/>
      <c r="B39" s="382"/>
      <c r="C39" s="382"/>
      <c r="D39" s="382"/>
      <c r="E39" s="382"/>
      <c r="F39" s="382"/>
      <c r="G39" s="382"/>
    </row>
    <row r="40" spans="1:10" ht="15.6">
      <c r="A40" s="581" t="s">
        <v>126</v>
      </c>
      <c r="B40" s="382"/>
      <c r="C40" s="382"/>
      <c r="D40" s="382"/>
      <c r="E40" s="382"/>
      <c r="F40" s="382"/>
      <c r="G40" s="382"/>
    </row>
    <row r="41" spans="1:10" ht="15">
      <c r="A41" s="382"/>
      <c r="B41" s="382"/>
      <c r="C41" s="382"/>
      <c r="D41" s="382"/>
      <c r="E41" s="382"/>
      <c r="F41" s="382"/>
      <c r="G41" s="382"/>
    </row>
    <row r="42" spans="1:10" ht="15">
      <c r="A42" s="382"/>
      <c r="B42" s="382"/>
      <c r="C42" s="382"/>
      <c r="D42" s="382"/>
      <c r="E42" s="382"/>
      <c r="F42" s="382"/>
      <c r="G42" s="382"/>
    </row>
    <row r="43" spans="1:10" ht="15">
      <c r="A43" s="382"/>
      <c r="B43" s="382"/>
      <c r="C43" s="382"/>
      <c r="D43" s="382"/>
      <c r="E43" s="382"/>
      <c r="F43" s="382"/>
      <c r="G43" s="382"/>
    </row>
    <row r="44" spans="1:10" ht="15">
      <c r="A44" s="382"/>
      <c r="B44" s="382"/>
      <c r="C44" s="382"/>
      <c r="D44" s="382"/>
      <c r="E44" s="382"/>
      <c r="F44" s="382"/>
      <c r="G44" s="382"/>
    </row>
    <row r="45" spans="1:10" ht="15">
      <c r="A45" s="382"/>
      <c r="B45" s="382"/>
      <c r="C45" s="382"/>
      <c r="D45" s="382"/>
      <c r="E45" s="382"/>
      <c r="F45" s="382"/>
      <c r="G45" s="382"/>
    </row>
    <row r="46" spans="1:10" s="15" customFormat="1" ht="17.100000000000001" customHeight="1">
      <c r="A46" s="382"/>
      <c r="B46" s="382"/>
      <c r="C46" s="382"/>
      <c r="D46" s="382"/>
      <c r="E46" s="382"/>
      <c r="F46" s="382"/>
      <c r="G46" s="382"/>
    </row>
    <row r="47" spans="1:10" s="15" customFormat="1" ht="17.100000000000001" customHeight="1">
      <c r="A47" s="382"/>
      <c r="B47" s="382"/>
      <c r="C47" s="382"/>
      <c r="D47" s="382"/>
      <c r="E47" s="382"/>
      <c r="F47" s="382"/>
      <c r="G47" s="382"/>
    </row>
    <row r="48" spans="1:10" ht="15" customHeight="1">
      <c r="A48" s="382"/>
      <c r="B48" s="382"/>
      <c r="C48" s="382"/>
      <c r="D48" s="382"/>
      <c r="E48" s="382"/>
      <c r="F48" s="382"/>
      <c r="G48" s="382"/>
    </row>
    <row r="49" spans="1:7" s="541" customFormat="1" ht="15" customHeight="1">
      <c r="A49" s="382"/>
      <c r="B49" s="382"/>
      <c r="C49" s="382"/>
      <c r="D49" s="382"/>
      <c r="E49" s="382"/>
      <c r="F49" s="382"/>
      <c r="G49" s="382"/>
    </row>
    <row r="50" spans="1:7" ht="15">
      <c r="A50" s="382"/>
      <c r="B50" s="382"/>
      <c r="C50" s="382"/>
      <c r="D50" s="382"/>
      <c r="E50" s="382"/>
      <c r="F50" s="382"/>
      <c r="G50" s="382"/>
    </row>
    <row r="51" spans="1:7" ht="15">
      <c r="A51" s="382"/>
      <c r="B51" s="382"/>
      <c r="C51" s="382"/>
      <c r="D51" s="382"/>
      <c r="E51" s="382"/>
      <c r="F51" s="382"/>
      <c r="G51" s="382"/>
    </row>
    <row r="52" spans="1:7" ht="15">
      <c r="A52" s="382"/>
      <c r="B52" s="382"/>
      <c r="C52" s="382"/>
      <c r="D52" s="382"/>
      <c r="E52" s="382"/>
      <c r="F52" s="382"/>
      <c r="G52" s="382"/>
    </row>
    <row r="53" spans="1:7" ht="15">
      <c r="A53" s="382"/>
      <c r="B53" s="382"/>
      <c r="C53" s="382"/>
      <c r="D53" s="382"/>
      <c r="E53" s="382"/>
      <c r="F53" s="382"/>
      <c r="G53" s="382"/>
    </row>
    <row r="54" spans="1:7" ht="15">
      <c r="A54" s="382"/>
      <c r="B54" s="382"/>
      <c r="C54" s="382"/>
      <c r="D54" s="382"/>
      <c r="E54" s="382"/>
      <c r="F54" s="382"/>
      <c r="G54" s="382"/>
    </row>
    <row r="55" spans="1:7" ht="15">
      <c r="A55" s="382"/>
      <c r="B55" s="382"/>
      <c r="C55" s="382"/>
      <c r="D55" s="382"/>
      <c r="E55" s="382"/>
      <c r="F55" s="382"/>
      <c r="G55" s="382"/>
    </row>
    <row r="56" spans="1:7" ht="15">
      <c r="A56" s="382"/>
      <c r="B56" s="382"/>
      <c r="C56" s="382"/>
      <c r="D56" s="382"/>
      <c r="E56" s="382"/>
      <c r="F56" s="382"/>
      <c r="G56" s="382"/>
    </row>
    <row r="57" spans="1:7" ht="15">
      <c r="A57" s="382"/>
      <c r="B57" s="382"/>
      <c r="C57" s="382"/>
      <c r="D57" s="382"/>
      <c r="E57" s="382"/>
      <c r="F57" s="382"/>
      <c r="G57" s="382"/>
    </row>
    <row r="58" spans="1:7" ht="15">
      <c r="A58" s="382"/>
      <c r="B58" s="382"/>
      <c r="C58" s="382"/>
      <c r="D58" s="382"/>
      <c r="E58" s="382"/>
      <c r="F58" s="382"/>
      <c r="G58" s="382"/>
    </row>
    <row r="59" spans="1:7" ht="15">
      <c r="A59" s="382"/>
      <c r="B59" s="382"/>
      <c r="C59" s="382"/>
      <c r="D59" s="382"/>
      <c r="E59" s="382"/>
      <c r="F59" s="382"/>
      <c r="G59" s="382"/>
    </row>
    <row r="60" spans="1:7" ht="15">
      <c r="A60" s="382"/>
      <c r="B60" s="382"/>
      <c r="C60" s="382"/>
      <c r="D60" s="382"/>
      <c r="E60" s="382"/>
      <c r="F60" s="382"/>
      <c r="G60" s="382"/>
    </row>
    <row r="61" spans="1:7" ht="15">
      <c r="A61" s="382"/>
      <c r="B61" s="382"/>
      <c r="C61" s="382"/>
      <c r="D61" s="382"/>
      <c r="E61" s="382"/>
      <c r="F61" s="382"/>
      <c r="G61" s="382"/>
    </row>
    <row r="62" spans="1:7" ht="15">
      <c r="A62" s="382"/>
      <c r="B62" s="382"/>
      <c r="C62" s="382"/>
      <c r="D62" s="382"/>
      <c r="E62" s="382"/>
      <c r="F62" s="382"/>
      <c r="G62" s="382"/>
    </row>
    <row r="63" spans="1:7" ht="15">
      <c r="A63" s="382"/>
      <c r="B63" s="382"/>
      <c r="C63" s="382"/>
      <c r="D63" s="382"/>
      <c r="E63" s="382"/>
      <c r="F63" s="382"/>
      <c r="G63" s="382"/>
    </row>
    <row r="64" spans="1:7" ht="15">
      <c r="A64" s="382"/>
      <c r="B64" s="382"/>
      <c r="C64" s="382"/>
      <c r="D64" s="382"/>
      <c r="E64" s="382"/>
      <c r="F64" s="382"/>
      <c r="G64" s="382"/>
    </row>
    <row r="65" spans="1:7" ht="15">
      <c r="A65" s="382"/>
      <c r="B65" s="382"/>
      <c r="C65" s="382"/>
      <c r="D65" s="382"/>
      <c r="E65" s="382"/>
      <c r="F65" s="382"/>
      <c r="G65" s="382"/>
    </row>
    <row r="66" spans="1:7" ht="15">
      <c r="A66" s="382"/>
      <c r="B66" s="382"/>
      <c r="C66" s="382"/>
      <c r="D66" s="382"/>
      <c r="E66" s="382"/>
      <c r="F66" s="382"/>
      <c r="G66" s="382"/>
    </row>
    <row r="67" spans="1:7" ht="15">
      <c r="A67" s="382"/>
      <c r="B67" s="382"/>
      <c r="C67" s="382"/>
      <c r="D67" s="382"/>
      <c r="E67" s="382"/>
      <c r="F67" s="382"/>
      <c r="G67" s="382"/>
    </row>
    <row r="68" spans="1:7" ht="15">
      <c r="A68" s="382"/>
      <c r="B68" s="382"/>
      <c r="C68" s="382"/>
      <c r="D68" s="382"/>
      <c r="E68" s="382"/>
      <c r="F68" s="382"/>
      <c r="G68" s="382"/>
    </row>
    <row r="69" spans="1:7" ht="15">
      <c r="A69" s="382"/>
      <c r="B69" s="382"/>
      <c r="C69" s="382"/>
      <c r="D69" s="382"/>
      <c r="E69" s="382"/>
      <c r="F69" s="382"/>
      <c r="G69" s="382"/>
    </row>
    <row r="70" spans="1:7" ht="15">
      <c r="A70" s="382"/>
      <c r="B70" s="382"/>
      <c r="C70" s="382"/>
      <c r="D70" s="382"/>
      <c r="E70" s="382"/>
      <c r="F70" s="382"/>
      <c r="G70" s="382"/>
    </row>
    <row r="71" spans="1:7" ht="15">
      <c r="A71" s="382"/>
      <c r="B71" s="382"/>
      <c r="C71" s="382"/>
      <c r="D71" s="382"/>
      <c r="E71" s="382"/>
      <c r="F71" s="382"/>
      <c r="G71" s="382"/>
    </row>
    <row r="72" spans="1:7" ht="15">
      <c r="A72" s="382"/>
      <c r="B72" s="382"/>
      <c r="C72" s="382"/>
      <c r="D72" s="382"/>
      <c r="E72" s="382"/>
      <c r="F72" s="382"/>
      <c r="G72" s="382"/>
    </row>
    <row r="73" spans="1:7" ht="15">
      <c r="A73" s="382"/>
      <c r="B73" s="382"/>
      <c r="C73" s="382"/>
      <c r="D73" s="382"/>
      <c r="E73" s="382"/>
      <c r="F73" s="382"/>
      <c r="G73" s="382"/>
    </row>
    <row r="74" spans="1:7" ht="15">
      <c r="A74" s="382"/>
      <c r="B74" s="382"/>
      <c r="C74" s="382"/>
      <c r="D74" s="382"/>
      <c r="E74" s="382"/>
      <c r="F74" s="382"/>
      <c r="G74" s="382"/>
    </row>
    <row r="75" spans="1:7" ht="15">
      <c r="A75" s="382"/>
      <c r="B75" s="382"/>
      <c r="C75" s="382"/>
      <c r="D75" s="382"/>
      <c r="E75" s="382"/>
      <c r="F75" s="382"/>
      <c r="G75" s="382"/>
    </row>
    <row r="76" spans="1:7" ht="15">
      <c r="A76" s="382"/>
      <c r="B76" s="382"/>
      <c r="C76" s="382"/>
      <c r="D76" s="382"/>
      <c r="E76" s="382"/>
      <c r="F76" s="382"/>
      <c r="G76" s="382"/>
    </row>
    <row r="77" spans="1:7" ht="15">
      <c r="A77" s="382"/>
      <c r="B77" s="382"/>
      <c r="C77" s="382"/>
      <c r="D77" s="382"/>
      <c r="E77" s="382"/>
      <c r="F77" s="382"/>
      <c r="G77" s="382"/>
    </row>
    <row r="78" spans="1:7" ht="15">
      <c r="A78" s="382"/>
      <c r="B78" s="382"/>
      <c r="C78" s="382"/>
      <c r="D78" s="382"/>
      <c r="E78" s="382"/>
      <c r="F78" s="382"/>
      <c r="G78" s="382"/>
    </row>
    <row r="79" spans="1:7" ht="15">
      <c r="A79" s="382"/>
      <c r="B79" s="382"/>
      <c r="C79" s="382"/>
      <c r="D79" s="382"/>
      <c r="E79" s="382"/>
      <c r="F79" s="382"/>
      <c r="G79" s="382"/>
    </row>
    <row r="80" spans="1:7" ht="15">
      <c r="A80" s="382"/>
      <c r="B80" s="382"/>
      <c r="C80" s="382"/>
      <c r="D80" s="382"/>
      <c r="E80" s="382"/>
      <c r="F80" s="382"/>
      <c r="G80" s="382"/>
    </row>
    <row r="81" spans="1:7" ht="15">
      <c r="A81" s="382"/>
      <c r="B81" s="382"/>
      <c r="C81" s="382"/>
      <c r="D81" s="382"/>
      <c r="E81" s="382"/>
      <c r="F81" s="382"/>
      <c r="G81" s="382"/>
    </row>
    <row r="82" spans="1:7" ht="15">
      <c r="A82" s="382"/>
      <c r="B82" s="382"/>
      <c r="C82" s="382"/>
      <c r="D82" s="382"/>
      <c r="E82" s="382"/>
      <c r="F82" s="382"/>
      <c r="G82" s="382"/>
    </row>
    <row r="83" spans="1:7" ht="15">
      <c r="A83" s="382"/>
      <c r="B83" s="382"/>
      <c r="C83" s="382"/>
      <c r="D83" s="382"/>
      <c r="E83" s="382"/>
      <c r="F83" s="382"/>
      <c r="G83" s="382"/>
    </row>
    <row r="84" spans="1:7" ht="15">
      <c r="A84" s="382"/>
      <c r="B84" s="382"/>
      <c r="C84" s="382"/>
      <c r="D84" s="382"/>
      <c r="E84" s="382"/>
      <c r="F84" s="382"/>
      <c r="G84" s="382"/>
    </row>
    <row r="85" spans="1:7" ht="15">
      <c r="A85" s="382"/>
      <c r="B85" s="382"/>
      <c r="C85" s="382"/>
      <c r="D85" s="382"/>
      <c r="E85" s="382"/>
      <c r="F85" s="382"/>
      <c r="G85" s="382"/>
    </row>
    <row r="86" spans="1:7" ht="15">
      <c r="A86" s="382"/>
      <c r="B86" s="382"/>
      <c r="C86" s="382"/>
      <c r="D86" s="382"/>
      <c r="E86" s="382"/>
      <c r="F86" s="382"/>
      <c r="G86" s="382"/>
    </row>
  </sheetData>
  <mergeCells count="10">
    <mergeCell ref="A34:G34"/>
    <mergeCell ref="A35:G35"/>
    <mergeCell ref="A36:G36"/>
    <mergeCell ref="A37:G37"/>
    <mergeCell ref="A2:G2"/>
    <mergeCell ref="B4:C4"/>
    <mergeCell ref="D4:E4"/>
    <mergeCell ref="F4:G4"/>
    <mergeCell ref="A32:G32"/>
    <mergeCell ref="A33:G33"/>
  </mergeCells>
  <hyperlinks>
    <hyperlink ref="A40" location="'Table of Contents'!A1" display="Return to Table of Contents" xr:uid="{164E9263-6E89-4319-BF61-9ECBF342E5C6}"/>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E305F-E450-432F-89E7-1BC4062B2F62}">
  <sheetPr>
    <tabColor theme="4"/>
  </sheetPr>
  <dimension ref="A1:L40"/>
  <sheetViews>
    <sheetView workbookViewId="0">
      <selection activeCell="A2" sqref="A2:G2"/>
    </sheetView>
  </sheetViews>
  <sheetFormatPr defaultColWidth="9.44140625" defaultRowHeight="14.4"/>
  <cols>
    <col min="1" max="1" width="27.5546875" style="24" customWidth="1"/>
    <col min="2" max="2" width="13.44140625" style="24" customWidth="1"/>
    <col min="3" max="3" width="11" style="400" bestFit="1" customWidth="1"/>
    <col min="4" max="4" width="13.44140625" style="24" customWidth="1"/>
    <col min="5" max="5" width="28.44140625" style="24" customWidth="1"/>
    <col min="6" max="6" width="9.44140625" style="24"/>
    <col min="7" max="7" width="11" style="400" customWidth="1"/>
    <col min="8" max="16384" width="9.44140625" style="24"/>
  </cols>
  <sheetData>
    <row r="1" spans="1:10" s="15" customFormat="1" ht="15.6">
      <c r="A1" s="14"/>
      <c r="C1" s="547"/>
      <c r="G1" s="547"/>
    </row>
    <row r="2" spans="1:10" s="15" customFormat="1" ht="36.75" customHeight="1">
      <c r="A2" s="1083" t="s">
        <v>923</v>
      </c>
      <c r="B2" s="1083"/>
      <c r="C2" s="1083"/>
      <c r="D2" s="1083"/>
      <c r="E2" s="1083"/>
      <c r="F2" s="1083"/>
      <c r="G2" s="1083"/>
    </row>
    <row r="3" spans="1:10">
      <c r="J3" s="40"/>
    </row>
    <row r="4" spans="1:10">
      <c r="A4" s="548" t="s">
        <v>924</v>
      </c>
      <c r="B4" s="549"/>
      <c r="C4" s="550"/>
      <c r="E4" s="548" t="s">
        <v>925</v>
      </c>
      <c r="F4" s="549"/>
      <c r="G4" s="550"/>
    </row>
    <row r="5" spans="1:10" ht="27">
      <c r="A5" s="551" t="s">
        <v>182</v>
      </c>
      <c r="B5" s="552" t="s">
        <v>603</v>
      </c>
      <c r="C5" s="553" t="s">
        <v>604</v>
      </c>
      <c r="E5" s="551" t="s">
        <v>182</v>
      </c>
      <c r="F5" s="552" t="s">
        <v>603</v>
      </c>
      <c r="G5" s="553" t="s">
        <v>604</v>
      </c>
    </row>
    <row r="6" spans="1:10">
      <c r="A6" s="554" t="s">
        <v>146</v>
      </c>
      <c r="B6" s="555">
        <v>0.89200000000000002</v>
      </c>
      <c r="C6" s="556" t="s">
        <v>605</v>
      </c>
      <c r="E6" s="554" t="s">
        <v>143</v>
      </c>
      <c r="F6" s="555">
        <v>1.9079999999999999</v>
      </c>
      <c r="G6" s="556" t="s">
        <v>606</v>
      </c>
      <c r="J6" s="43"/>
    </row>
    <row r="7" spans="1:10" ht="15.6">
      <c r="A7" s="235" t="s">
        <v>154</v>
      </c>
      <c r="B7" s="557">
        <v>0.63600000000000001</v>
      </c>
      <c r="C7" s="558" t="s">
        <v>606</v>
      </c>
      <c r="E7" s="432" t="s">
        <v>926</v>
      </c>
      <c r="F7" s="557">
        <v>1.276</v>
      </c>
      <c r="G7" s="558" t="s">
        <v>605</v>
      </c>
    </row>
    <row r="8" spans="1:10">
      <c r="A8" s="94" t="s">
        <v>145</v>
      </c>
      <c r="B8" s="557">
        <v>0.57299999999999995</v>
      </c>
      <c r="C8" s="558" t="s">
        <v>605</v>
      </c>
      <c r="E8" s="235" t="s">
        <v>154</v>
      </c>
      <c r="F8" s="557">
        <v>0.48199999999999998</v>
      </c>
      <c r="G8" s="558" t="s">
        <v>605</v>
      </c>
    </row>
    <row r="9" spans="1:10" ht="15.6">
      <c r="A9" s="432" t="s">
        <v>926</v>
      </c>
      <c r="B9" s="557">
        <v>3.4000000000000002E-2</v>
      </c>
      <c r="C9" s="558" t="s">
        <v>182</v>
      </c>
      <c r="E9" s="94" t="s">
        <v>170</v>
      </c>
      <c r="F9" s="557">
        <v>-5.6000000000000001E-2</v>
      </c>
      <c r="G9" s="558" t="s">
        <v>182</v>
      </c>
    </row>
    <row r="10" spans="1:10">
      <c r="A10" s="94" t="s">
        <v>170</v>
      </c>
      <c r="B10" s="557">
        <v>-7.9000000000000001E-2</v>
      </c>
      <c r="C10" s="558" t="s">
        <v>182</v>
      </c>
      <c r="E10" s="94" t="s">
        <v>145</v>
      </c>
      <c r="F10" s="557">
        <v>-0.08</v>
      </c>
      <c r="G10" s="558" t="s">
        <v>182</v>
      </c>
    </row>
    <row r="11" spans="1:10" ht="15" customHeight="1">
      <c r="A11" s="94" t="s">
        <v>156</v>
      </c>
      <c r="B11" s="557">
        <v>-9.5000000000000001E-2</v>
      </c>
      <c r="C11" s="558" t="s">
        <v>182</v>
      </c>
      <c r="E11" s="554" t="s">
        <v>146</v>
      </c>
      <c r="F11" s="557">
        <v>-0.33600000000000002</v>
      </c>
      <c r="G11" s="558" t="s">
        <v>182</v>
      </c>
    </row>
    <row r="12" spans="1:10">
      <c r="A12" s="94" t="s">
        <v>151</v>
      </c>
      <c r="B12" s="557">
        <v>-0.105</v>
      </c>
      <c r="C12" s="558" t="s">
        <v>182</v>
      </c>
      <c r="E12" s="94" t="s">
        <v>153</v>
      </c>
      <c r="F12" s="557">
        <v>-0.81299999999999994</v>
      </c>
      <c r="G12" s="558" t="s">
        <v>605</v>
      </c>
    </row>
    <row r="13" spans="1:10">
      <c r="A13" s="94" t="s">
        <v>144</v>
      </c>
      <c r="B13" s="557">
        <v>-0.2</v>
      </c>
      <c r="C13" s="558" t="s">
        <v>182</v>
      </c>
      <c r="E13" s="94" t="s">
        <v>155</v>
      </c>
      <c r="F13" s="557">
        <v>-0.93200000000000005</v>
      </c>
      <c r="G13" s="558" t="s">
        <v>182</v>
      </c>
    </row>
    <row r="14" spans="1:10">
      <c r="A14" s="94" t="s">
        <v>153</v>
      </c>
      <c r="B14" s="557">
        <v>-0.38900000000000001</v>
      </c>
      <c r="C14" s="558" t="s">
        <v>605</v>
      </c>
      <c r="E14" s="94" t="s">
        <v>151</v>
      </c>
      <c r="F14" s="557">
        <v>-1.0640000000000001</v>
      </c>
      <c r="G14" s="558" t="s">
        <v>182</v>
      </c>
    </row>
    <row r="15" spans="1:10">
      <c r="A15" s="94" t="s">
        <v>149</v>
      </c>
      <c r="B15" s="557">
        <v>-0.82699999999999996</v>
      </c>
      <c r="C15" s="558" t="s">
        <v>605</v>
      </c>
      <c r="E15" s="94" t="s">
        <v>144</v>
      </c>
      <c r="F15" s="557">
        <v>-1.141</v>
      </c>
      <c r="G15" s="558" t="s">
        <v>606</v>
      </c>
    </row>
    <row r="16" spans="1:10">
      <c r="A16" s="94" t="s">
        <v>140</v>
      </c>
      <c r="B16" s="557">
        <v>-0.84299999999999997</v>
      </c>
      <c r="C16" s="558" t="s">
        <v>182</v>
      </c>
      <c r="E16" s="94" t="s">
        <v>152</v>
      </c>
      <c r="F16" s="557">
        <v>-1.198</v>
      </c>
      <c r="G16" s="558" t="s">
        <v>606</v>
      </c>
    </row>
    <row r="17" spans="1:7">
      <c r="A17" s="94" t="s">
        <v>135</v>
      </c>
      <c r="B17" s="557">
        <v>-0.88700000000000001</v>
      </c>
      <c r="C17" s="558" t="s">
        <v>605</v>
      </c>
      <c r="E17" s="94" t="s">
        <v>149</v>
      </c>
      <c r="F17" s="557">
        <v>-1.508</v>
      </c>
      <c r="G17" s="558" t="s">
        <v>606</v>
      </c>
    </row>
    <row r="18" spans="1:7">
      <c r="A18" s="94" t="s">
        <v>141</v>
      </c>
      <c r="B18" s="557">
        <v>-1.07</v>
      </c>
      <c r="C18" s="558" t="s">
        <v>605</v>
      </c>
      <c r="E18" s="94" t="s">
        <v>135</v>
      </c>
      <c r="F18" s="557">
        <v>-1.524</v>
      </c>
      <c r="G18" s="558" t="s">
        <v>605</v>
      </c>
    </row>
    <row r="19" spans="1:7">
      <c r="A19" s="94" t="s">
        <v>136</v>
      </c>
      <c r="B19" s="557">
        <v>-1.252</v>
      </c>
      <c r="C19" s="558" t="s">
        <v>605</v>
      </c>
      <c r="E19" s="94" t="s">
        <v>141</v>
      </c>
      <c r="F19" s="557">
        <v>-1.6060000000000001</v>
      </c>
      <c r="G19" s="558" t="s">
        <v>605</v>
      </c>
    </row>
    <row r="20" spans="1:7">
      <c r="A20" s="94" t="s">
        <v>607</v>
      </c>
      <c r="B20" s="557">
        <v>-1.7589999999999999</v>
      </c>
      <c r="C20" s="558" t="s">
        <v>606</v>
      </c>
      <c r="E20" s="94" t="s">
        <v>607</v>
      </c>
      <c r="F20" s="557">
        <v>-1.8160000000000001</v>
      </c>
      <c r="G20" s="558" t="s">
        <v>606</v>
      </c>
    </row>
    <row r="21" spans="1:7">
      <c r="A21" s="313" t="s">
        <v>157</v>
      </c>
      <c r="B21" s="368">
        <v>-2.2450000000000001</v>
      </c>
      <c r="C21" s="639" t="s">
        <v>605</v>
      </c>
      <c r="E21" s="313" t="s">
        <v>142</v>
      </c>
      <c r="F21" s="368">
        <v>-2.04</v>
      </c>
      <c r="G21" s="558" t="s">
        <v>606</v>
      </c>
    </row>
    <row r="22" spans="1:7">
      <c r="A22" s="313" t="s">
        <v>150</v>
      </c>
      <c r="B22" s="368">
        <v>-2.3109999999999999</v>
      </c>
      <c r="C22" s="639" t="s">
        <v>605</v>
      </c>
      <c r="E22" s="313" t="s">
        <v>140</v>
      </c>
      <c r="F22" s="368">
        <v>-2.052</v>
      </c>
      <c r="G22" s="558" t="s">
        <v>606</v>
      </c>
    </row>
    <row r="23" spans="1:7">
      <c r="A23" s="313" t="s">
        <v>142</v>
      </c>
      <c r="B23" s="368">
        <v>-2.74</v>
      </c>
      <c r="C23" s="639" t="s">
        <v>606</v>
      </c>
      <c r="E23" s="313" t="s">
        <v>150</v>
      </c>
      <c r="F23" s="368">
        <v>-2.1819999999999999</v>
      </c>
      <c r="G23" s="558" t="s">
        <v>605</v>
      </c>
    </row>
    <row r="24" spans="1:7" ht="15" customHeight="1">
      <c r="A24" s="313" t="s">
        <v>147</v>
      </c>
      <c r="B24" s="368">
        <v>-2.766</v>
      </c>
      <c r="C24" s="639" t="s">
        <v>606</v>
      </c>
      <c r="E24" s="313" t="s">
        <v>147</v>
      </c>
      <c r="F24" s="368">
        <v>-2.6989999999999998</v>
      </c>
      <c r="G24" s="558" t="s">
        <v>606</v>
      </c>
    </row>
    <row r="25" spans="1:7">
      <c r="A25" s="313" t="s">
        <v>139</v>
      </c>
      <c r="B25" s="368">
        <v>-3.0609999999999999</v>
      </c>
      <c r="C25" s="639" t="s">
        <v>606</v>
      </c>
      <c r="E25" s="313" t="s">
        <v>138</v>
      </c>
      <c r="F25" s="368">
        <v>-2.79</v>
      </c>
      <c r="G25" s="558" t="s">
        <v>606</v>
      </c>
    </row>
    <row r="26" spans="1:7">
      <c r="A26" s="313" t="s">
        <v>138</v>
      </c>
      <c r="B26" s="368">
        <v>-4.077</v>
      </c>
      <c r="C26" s="639" t="s">
        <v>606</v>
      </c>
      <c r="E26" s="313" t="s">
        <v>157</v>
      </c>
      <c r="F26" s="368">
        <v>-2.9990000000000001</v>
      </c>
      <c r="G26" s="558" t="s">
        <v>606</v>
      </c>
    </row>
    <row r="27" spans="1:7">
      <c r="A27" s="313" t="s">
        <v>134</v>
      </c>
      <c r="B27" s="368">
        <v>-4.1159999999999997</v>
      </c>
      <c r="C27" s="639" t="s">
        <v>606</v>
      </c>
      <c r="E27" s="313" t="s">
        <v>134</v>
      </c>
      <c r="F27" s="368">
        <v>-3.1269999999999998</v>
      </c>
      <c r="G27" s="558" t="s">
        <v>606</v>
      </c>
    </row>
    <row r="28" spans="1:7" ht="15" customHeight="1">
      <c r="B28"/>
      <c r="C28" s="405"/>
      <c r="E28" s="313" t="s">
        <v>139</v>
      </c>
      <c r="F28" s="368">
        <v>-3.6440000000000001</v>
      </c>
      <c r="G28" s="558" t="s">
        <v>606</v>
      </c>
    </row>
    <row r="29" spans="1:7">
      <c r="F29"/>
      <c r="G29" s="405"/>
    </row>
    <row r="30" spans="1:7">
      <c r="A30" s="990" t="s">
        <v>179</v>
      </c>
      <c r="B30" s="990"/>
      <c r="C30" s="990"/>
      <c r="D30" s="990"/>
      <c r="E30" s="990"/>
      <c r="F30" s="990"/>
      <c r="G30" s="990"/>
    </row>
    <row r="31" spans="1:7">
      <c r="A31" s="1017" t="s">
        <v>609</v>
      </c>
      <c r="B31" s="1017"/>
      <c r="C31" s="1017"/>
      <c r="D31" s="1017"/>
      <c r="E31" s="1017"/>
      <c r="F31" s="1017"/>
      <c r="G31" s="1017"/>
    </row>
    <row r="32" spans="1:7">
      <c r="A32" s="1017" t="s">
        <v>610</v>
      </c>
      <c r="B32" s="1017"/>
      <c r="C32" s="1017"/>
      <c r="D32" s="1017"/>
      <c r="E32" s="1017"/>
      <c r="F32" s="1017"/>
      <c r="G32" s="1017"/>
    </row>
    <row r="33" spans="1:12" ht="57.6" customHeight="1">
      <c r="A33" s="995" t="s">
        <v>927</v>
      </c>
      <c r="B33" s="995"/>
      <c r="C33" s="995"/>
      <c r="D33" s="995"/>
      <c r="E33" s="995"/>
      <c r="F33" s="995"/>
      <c r="G33" s="995"/>
    </row>
    <row r="34" spans="1:12" ht="28.35" customHeight="1">
      <c r="A34" s="1017" t="s">
        <v>928</v>
      </c>
      <c r="B34" s="1017"/>
      <c r="C34" s="1017"/>
      <c r="D34" s="1017"/>
      <c r="E34" s="1017"/>
      <c r="F34" s="1017"/>
      <c r="G34" s="1017"/>
      <c r="H34" s="403"/>
      <c r="I34" s="403"/>
      <c r="J34" s="403"/>
      <c r="K34" s="403"/>
      <c r="L34" s="403"/>
    </row>
    <row r="35" spans="1:12" s="472" customFormat="1" ht="28.35" customHeight="1">
      <c r="A35" s="995" t="s">
        <v>929</v>
      </c>
      <c r="B35" s="995"/>
      <c r="C35" s="995"/>
      <c r="D35" s="995"/>
      <c r="E35" s="995"/>
      <c r="F35" s="995"/>
      <c r="G35" s="995"/>
    </row>
    <row r="36" spans="1:12">
      <c r="A36" s="992" t="s">
        <v>930</v>
      </c>
      <c r="B36" s="992"/>
      <c r="C36" s="992"/>
      <c r="D36" s="992"/>
      <c r="E36" s="992"/>
      <c r="F36" s="992"/>
      <c r="G36" s="992"/>
    </row>
    <row r="37" spans="1:12">
      <c r="A37" s="990" t="s">
        <v>645</v>
      </c>
      <c r="B37" s="990"/>
      <c r="C37" s="990"/>
      <c r="D37" s="990"/>
      <c r="E37" s="990"/>
      <c r="F37" s="990"/>
      <c r="G37" s="990"/>
    </row>
    <row r="38" spans="1:12">
      <c r="A38" s="559"/>
    </row>
    <row r="39" spans="1:12" ht="15" customHeight="1">
      <c r="A39" s="1064"/>
      <c r="B39" s="1064"/>
      <c r="C39" s="1064"/>
      <c r="D39" s="1064"/>
      <c r="E39" s="1064"/>
      <c r="F39" s="1064"/>
      <c r="G39" s="1064"/>
    </row>
    <row r="40" spans="1:12">
      <c r="A40" s="581" t="s">
        <v>126</v>
      </c>
    </row>
  </sheetData>
  <mergeCells count="10">
    <mergeCell ref="A35:G35"/>
    <mergeCell ref="A36:G36"/>
    <mergeCell ref="A37:G37"/>
    <mergeCell ref="A39:G39"/>
    <mergeCell ref="A2:G2"/>
    <mergeCell ref="A30:G30"/>
    <mergeCell ref="A31:G31"/>
    <mergeCell ref="A32:G32"/>
    <mergeCell ref="A33:G33"/>
    <mergeCell ref="A34:G34"/>
  </mergeCells>
  <hyperlinks>
    <hyperlink ref="A40" location="'Table of Contents'!A1" display="Return to Table of Contents" xr:uid="{DCAF4CC8-03D8-4401-8124-A87C17995607}"/>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13539-264E-4844-BF39-BA9AD03F3DB7}">
  <sheetPr>
    <tabColor theme="4"/>
  </sheetPr>
  <dimension ref="A1:S79"/>
  <sheetViews>
    <sheetView topLeftCell="F1" workbookViewId="0">
      <selection activeCell="O53" sqref="O53"/>
    </sheetView>
  </sheetViews>
  <sheetFormatPr defaultColWidth="9.44140625" defaultRowHeight="14.4"/>
  <cols>
    <col min="1" max="1" width="9.44140625" style="24"/>
    <col min="2" max="10" width="13.5546875" style="24" customWidth="1"/>
    <col min="11" max="11" width="11.44140625" style="24" customWidth="1"/>
    <col min="12" max="13" width="9.44140625" style="24"/>
    <col min="14" max="14" width="21.44140625" style="24" customWidth="1"/>
    <col min="15" max="15" width="14.5546875" style="24" bestFit="1" customWidth="1"/>
    <col min="16" max="16" width="9.44140625" style="24" bestFit="1"/>
    <col min="17" max="17" width="13.5546875" style="24" customWidth="1"/>
    <col min="18" max="16384" width="9.44140625" style="24"/>
  </cols>
  <sheetData>
    <row r="1" spans="1:19">
      <c r="A1" s="442"/>
    </row>
    <row r="2" spans="1:19" s="15" customFormat="1" ht="15.6">
      <c r="A2" s="15" t="s">
        <v>931</v>
      </c>
      <c r="N2" s="24"/>
      <c r="O2" s="24"/>
      <c r="P2" s="24"/>
      <c r="Q2" s="24"/>
      <c r="R2" s="24"/>
      <c r="S2" s="24"/>
    </row>
    <row r="3" spans="1:19" ht="15" customHeight="1"/>
    <row r="4" spans="1:19" ht="27">
      <c r="A4" s="560" t="s">
        <v>305</v>
      </c>
      <c r="B4" s="560" t="s">
        <v>932</v>
      </c>
      <c r="C4" s="560" t="s">
        <v>136</v>
      </c>
      <c r="D4" s="560" t="s">
        <v>138</v>
      </c>
      <c r="E4" s="560" t="s">
        <v>145</v>
      </c>
      <c r="F4" s="560" t="s">
        <v>139</v>
      </c>
      <c r="G4" s="560" t="s">
        <v>147</v>
      </c>
      <c r="H4" s="560" t="s">
        <v>142</v>
      </c>
      <c r="I4" s="560" t="s">
        <v>150</v>
      </c>
      <c r="J4" s="560" t="s">
        <v>157</v>
      </c>
      <c r="K4" s="15"/>
    </row>
    <row r="5" spans="1:19">
      <c r="A5" s="292">
        <v>1984</v>
      </c>
      <c r="B5" s="561">
        <v>125.77810776637409</v>
      </c>
      <c r="C5" s="561">
        <v>47.713443047076581</v>
      </c>
      <c r="D5" s="561">
        <v>53.094923574178395</v>
      </c>
      <c r="E5" s="561">
        <v>19.860313786394997</v>
      </c>
      <c r="F5" s="561">
        <v>13.5896648002338</v>
      </c>
      <c r="G5" s="561">
        <v>14.310988436238206</v>
      </c>
      <c r="H5" s="561">
        <v>8.6722768350648298</v>
      </c>
      <c r="I5" s="561">
        <v>22.509465844323952</v>
      </c>
      <c r="J5" s="561">
        <v>1.4479790924823852</v>
      </c>
      <c r="L5" s="43"/>
    </row>
    <row r="6" spans="1:19" ht="15.6">
      <c r="A6" s="292">
        <v>1985</v>
      </c>
      <c r="B6" s="561">
        <v>123.22054970609099</v>
      </c>
      <c r="C6" s="561">
        <v>50.244665612146484</v>
      </c>
      <c r="D6" s="561">
        <v>54.710527971830338</v>
      </c>
      <c r="E6" s="561">
        <v>20.158650481896522</v>
      </c>
      <c r="F6" s="561">
        <v>14.842340795126946</v>
      </c>
      <c r="G6" s="561">
        <v>15.50001756010462</v>
      </c>
      <c r="H6" s="561">
        <v>8.2217674522815063</v>
      </c>
      <c r="I6" s="561">
        <v>21.212586667405013</v>
      </c>
      <c r="J6" s="561">
        <v>1.1677363302064214</v>
      </c>
      <c r="K6" s="15"/>
    </row>
    <row r="7" spans="1:19" ht="15.6">
      <c r="A7" s="292">
        <v>1986</v>
      </c>
      <c r="B7" s="561">
        <v>123.80797102045355</v>
      </c>
      <c r="C7" s="561">
        <v>51.033423485352387</v>
      </c>
      <c r="D7" s="561">
        <v>51.528539602591927</v>
      </c>
      <c r="E7" s="561">
        <v>20.461453669468618</v>
      </c>
      <c r="F7" s="561">
        <v>12.682196096425724</v>
      </c>
      <c r="G7" s="561">
        <v>14.168510982258173</v>
      </c>
      <c r="H7" s="561">
        <v>8.2684195053283922</v>
      </c>
      <c r="I7" s="561">
        <v>21.063650721642361</v>
      </c>
      <c r="J7" s="561">
        <v>1.2447085149228629</v>
      </c>
      <c r="K7" s="15"/>
      <c r="L7" s="43"/>
    </row>
    <row r="8" spans="1:19" ht="15.6">
      <c r="A8" s="292">
        <v>1987</v>
      </c>
      <c r="B8" s="561">
        <v>123.20730831649227</v>
      </c>
      <c r="C8" s="561">
        <v>51.104707015006156</v>
      </c>
      <c r="D8" s="561">
        <v>52.36630853270502</v>
      </c>
      <c r="E8" s="561">
        <v>20.01157317136078</v>
      </c>
      <c r="F8" s="561">
        <v>13.428676185856981</v>
      </c>
      <c r="G8" s="561">
        <v>14.562673646423164</v>
      </c>
      <c r="H8" s="561">
        <v>8.5931473647540066</v>
      </c>
      <c r="I8" s="561">
        <v>20.842285880871355</v>
      </c>
      <c r="J8" s="561">
        <v>1.0518613292611945</v>
      </c>
      <c r="K8" s="15"/>
      <c r="L8" s="40"/>
    </row>
    <row r="9" spans="1:19" ht="15.6">
      <c r="A9" s="292">
        <v>1988</v>
      </c>
      <c r="B9" s="561">
        <v>128.38635276265876</v>
      </c>
      <c r="C9" s="561">
        <v>53.745769283040104</v>
      </c>
      <c r="D9" s="561">
        <v>53.109772529017533</v>
      </c>
      <c r="E9" s="561">
        <v>19.011920438454812</v>
      </c>
      <c r="F9" s="561">
        <v>14.30984935603572</v>
      </c>
      <c r="G9" s="561">
        <v>14.939797862888465</v>
      </c>
      <c r="H9" s="561">
        <v>9.0607131689243126</v>
      </c>
      <c r="I9" s="561">
        <v>21.063532718730716</v>
      </c>
      <c r="J9" s="561">
        <v>0.9848765573654531</v>
      </c>
      <c r="K9" s="15"/>
      <c r="L9" s="40"/>
    </row>
    <row r="10" spans="1:19" ht="15.6">
      <c r="A10" s="292">
        <v>1989</v>
      </c>
      <c r="B10" s="561">
        <v>127.54985684299457</v>
      </c>
      <c r="C10" s="561">
        <v>52.346128011703904</v>
      </c>
      <c r="D10" s="561">
        <v>52.451778763312426</v>
      </c>
      <c r="E10" s="561">
        <v>18.338885719395584</v>
      </c>
      <c r="F10" s="561">
        <v>13.488324840731604</v>
      </c>
      <c r="G10" s="561">
        <v>13.481638018497678</v>
      </c>
      <c r="H10" s="561">
        <v>8.4873248385494424</v>
      </c>
      <c r="I10" s="561">
        <v>19.853099377498495</v>
      </c>
      <c r="J10" s="561">
        <v>1.0253709967125031</v>
      </c>
      <c r="K10" s="15"/>
    </row>
    <row r="11" spans="1:19" ht="15.6">
      <c r="A11" s="292">
        <v>1990</v>
      </c>
      <c r="B11" s="561">
        <v>125.46990028449582</v>
      </c>
      <c r="C11" s="561">
        <v>51.754933678975149</v>
      </c>
      <c r="D11" s="561">
        <v>49.767307837387776</v>
      </c>
      <c r="E11" s="561">
        <v>18.16981187793451</v>
      </c>
      <c r="F11" s="561">
        <v>12.872461095309912</v>
      </c>
      <c r="G11" s="561">
        <v>13.260835593734507</v>
      </c>
      <c r="H11" s="561">
        <v>9.0431892690868612</v>
      </c>
      <c r="I11" s="561">
        <v>18.17371623500566</v>
      </c>
      <c r="J11" s="561">
        <v>1.0602040312922649</v>
      </c>
      <c r="K11" s="15"/>
    </row>
    <row r="12" spans="1:19" ht="15.6">
      <c r="A12" s="292">
        <v>1991</v>
      </c>
      <c r="B12" s="561">
        <v>124.68575343485553</v>
      </c>
      <c r="C12" s="561">
        <v>54.487914688790383</v>
      </c>
      <c r="D12" s="561">
        <v>49.196726160587474</v>
      </c>
      <c r="E12" s="561">
        <v>17.53651090276567</v>
      </c>
      <c r="F12" s="561">
        <v>13.273661810815126</v>
      </c>
      <c r="G12" s="561">
        <v>14.457631848294518</v>
      </c>
      <c r="H12" s="561">
        <v>8.6254734363228049</v>
      </c>
      <c r="I12" s="561">
        <v>16.838397551894605</v>
      </c>
      <c r="J12" s="561">
        <v>0.9427597644992558</v>
      </c>
      <c r="K12" s="15"/>
    </row>
    <row r="13" spans="1:19" ht="15.6">
      <c r="A13" s="292">
        <v>1992</v>
      </c>
      <c r="B13" s="561">
        <v>123.24571139349636</v>
      </c>
      <c r="C13" s="561">
        <v>54.385265848277484</v>
      </c>
      <c r="D13" s="561">
        <v>51.09939281352046</v>
      </c>
      <c r="E13" s="561">
        <v>18.041478351319071</v>
      </c>
      <c r="F13" s="561">
        <v>11.831987807358388</v>
      </c>
      <c r="G13" s="561">
        <v>13.246851792517315</v>
      </c>
      <c r="H13" s="561">
        <v>8.7229757787052122</v>
      </c>
      <c r="I13" s="561">
        <v>17.36967018962223</v>
      </c>
      <c r="J13" s="561">
        <v>0.9082965853154773</v>
      </c>
      <c r="K13" s="15"/>
    </row>
    <row r="14" spans="1:19" ht="15.6">
      <c r="A14" s="292">
        <v>1993</v>
      </c>
      <c r="B14" s="561">
        <v>123.51630590352694</v>
      </c>
      <c r="C14" s="561">
        <v>54.665783372361318</v>
      </c>
      <c r="D14" s="561">
        <v>48.510946669514531</v>
      </c>
      <c r="E14" s="561">
        <v>17.746698048111501</v>
      </c>
      <c r="F14" s="561">
        <v>12.722356401086911</v>
      </c>
      <c r="G14" s="561">
        <v>13.168958824422209</v>
      </c>
      <c r="H14" s="561">
        <v>9.0108140980934461</v>
      </c>
      <c r="I14" s="561">
        <v>15.65127255150394</v>
      </c>
      <c r="J14" s="561">
        <v>0.86650755616091657</v>
      </c>
      <c r="K14" s="15"/>
    </row>
    <row r="15" spans="1:19" ht="15.6">
      <c r="A15" s="292">
        <v>1994</v>
      </c>
      <c r="B15" s="561">
        <v>119.59903188493122</v>
      </c>
      <c r="C15" s="561">
        <v>54.224441523173894</v>
      </c>
      <c r="D15" s="561">
        <v>49.586019414499489</v>
      </c>
      <c r="E15" s="561">
        <v>17.712619080632226</v>
      </c>
      <c r="F15" s="561">
        <v>13.129277670184081</v>
      </c>
      <c r="G15" s="561">
        <v>13.136012907362318</v>
      </c>
      <c r="H15" s="561">
        <v>8.4090995013727206</v>
      </c>
      <c r="I15" s="561">
        <v>15.910551733305914</v>
      </c>
      <c r="J15" s="561">
        <v>0.79150023290043303</v>
      </c>
      <c r="K15" s="15"/>
    </row>
    <row r="16" spans="1:19" ht="15.6">
      <c r="A16" s="292">
        <v>1995</v>
      </c>
      <c r="B16" s="561">
        <v>116.58059610719864</v>
      </c>
      <c r="C16" s="561">
        <v>54.850612043430687</v>
      </c>
      <c r="D16" s="561">
        <v>49.20559869361756</v>
      </c>
      <c r="E16" s="561">
        <v>17.087528412970737</v>
      </c>
      <c r="F16" s="561">
        <v>12.602178098566538</v>
      </c>
      <c r="G16" s="561">
        <v>13.325340538162191</v>
      </c>
      <c r="H16" s="561">
        <v>8.7677565021091777</v>
      </c>
      <c r="I16" s="561">
        <v>15.596797142320906</v>
      </c>
      <c r="J16" s="561">
        <v>0.82048368938023364</v>
      </c>
      <c r="K16" s="15"/>
    </row>
    <row r="17" spans="1:11" ht="15.6">
      <c r="A17" s="292">
        <v>1996</v>
      </c>
      <c r="B17" s="561">
        <v>116.53769931348488</v>
      </c>
      <c r="C17" s="561">
        <v>51.862939762413411</v>
      </c>
      <c r="D17" s="561">
        <v>48.368789869885518</v>
      </c>
      <c r="E17" s="561">
        <v>17.521989244622254</v>
      </c>
      <c r="F17" s="561">
        <v>12.505857400249015</v>
      </c>
      <c r="G17" s="561">
        <v>14.235023331121324</v>
      </c>
      <c r="H17" s="561">
        <v>8.5030092188014272</v>
      </c>
      <c r="I17" s="561">
        <v>15.400414838322963</v>
      </c>
      <c r="J17" s="561">
        <v>0.59253823182153309</v>
      </c>
      <c r="K17" s="15"/>
    </row>
    <row r="18" spans="1:11" ht="15.6">
      <c r="A18" s="292">
        <v>1997</v>
      </c>
      <c r="B18" s="561">
        <v>111.59790416154382</v>
      </c>
      <c r="C18" s="561">
        <v>50.94571615649015</v>
      </c>
      <c r="D18" s="561">
        <v>46.876362890958376</v>
      </c>
      <c r="E18" s="561">
        <v>16.149302441130736</v>
      </c>
      <c r="F18" s="561">
        <v>12.892125284307127</v>
      </c>
      <c r="G18" s="561">
        <v>12.511850099497876</v>
      </c>
      <c r="H18" s="561">
        <v>8.8963261109032494</v>
      </c>
      <c r="I18" s="561">
        <v>14.501943220030801</v>
      </c>
      <c r="J18" s="561">
        <v>0.70042718174640084</v>
      </c>
      <c r="K18" s="15"/>
    </row>
    <row r="19" spans="1:11" ht="15.6">
      <c r="A19" s="292">
        <v>1998</v>
      </c>
      <c r="B19" s="561">
        <v>111.89252868306946</v>
      </c>
      <c r="C19" s="561">
        <v>49.55569387901263</v>
      </c>
      <c r="D19" s="561">
        <v>47.893844005533893</v>
      </c>
      <c r="E19" s="561">
        <v>16.582967933859273</v>
      </c>
      <c r="F19" s="561">
        <v>12.804217830101827</v>
      </c>
      <c r="G19" s="561">
        <v>13.166900703596998</v>
      </c>
      <c r="H19" s="561">
        <v>8.8224174417710284</v>
      </c>
      <c r="I19" s="561">
        <v>14.002536189487998</v>
      </c>
      <c r="J19" s="561">
        <v>0.67656920362080653</v>
      </c>
      <c r="K19" s="15"/>
    </row>
    <row r="20" spans="1:11" ht="15.6">
      <c r="A20" s="292">
        <v>1999</v>
      </c>
      <c r="B20" s="561">
        <v>112.29739208191226</v>
      </c>
      <c r="C20" s="561">
        <v>48.005775238906431</v>
      </c>
      <c r="D20" s="561">
        <v>46.702291878284278</v>
      </c>
      <c r="E20" s="561">
        <v>17.050138654302959</v>
      </c>
      <c r="F20" s="561">
        <v>13.146107679329937</v>
      </c>
      <c r="G20" s="561">
        <v>13.238820164235896</v>
      </c>
      <c r="H20" s="561">
        <v>8.9018816299795667</v>
      </c>
      <c r="I20" s="561">
        <v>13.542083777651635</v>
      </c>
      <c r="J20" s="561">
        <v>0.73778163590759072</v>
      </c>
      <c r="K20" s="15"/>
    </row>
    <row r="21" spans="1:11" ht="15.6">
      <c r="A21" s="292">
        <v>2000</v>
      </c>
      <c r="B21" s="561">
        <v>102.9498553512466</v>
      </c>
      <c r="C21" s="561">
        <v>48.085985899818255</v>
      </c>
      <c r="D21" s="561">
        <v>47.005190845534486</v>
      </c>
      <c r="E21" s="561">
        <v>16.297313949228762</v>
      </c>
      <c r="F21" s="561">
        <v>13.262303174266146</v>
      </c>
      <c r="G21" s="561">
        <v>12.636356989708101</v>
      </c>
      <c r="H21" s="561">
        <v>8.0343408354690222</v>
      </c>
      <c r="I21" s="561">
        <v>13.3326374293102</v>
      </c>
      <c r="J21" s="561">
        <v>0.66694442671524767</v>
      </c>
      <c r="K21" s="15"/>
    </row>
    <row r="22" spans="1:11" ht="15.6">
      <c r="A22" s="292">
        <v>2001</v>
      </c>
      <c r="B22" s="561">
        <v>103.78312351062638</v>
      </c>
      <c r="C22" s="561">
        <v>48.352307404282541</v>
      </c>
      <c r="D22" s="561">
        <v>44.537368931460122</v>
      </c>
      <c r="E22" s="561">
        <v>16.804845975476063</v>
      </c>
      <c r="F22" s="561">
        <v>12.636387249935328</v>
      </c>
      <c r="G22" s="561">
        <v>13.028998462430097</v>
      </c>
      <c r="H22" s="561">
        <v>8.5480924408831953</v>
      </c>
      <c r="I22" s="561">
        <v>12.505349516446785</v>
      </c>
      <c r="J22" s="561">
        <v>0.65870132361654599</v>
      </c>
      <c r="K22" s="15"/>
    </row>
    <row r="23" spans="1:11" ht="15.6">
      <c r="A23" s="292">
        <v>2002</v>
      </c>
      <c r="B23" s="561">
        <v>103.77092900745829</v>
      </c>
      <c r="C23" s="561">
        <v>45.361437271388375</v>
      </c>
      <c r="D23" s="561">
        <v>45.539513724348346</v>
      </c>
      <c r="E23" s="561">
        <v>15.939604846161444</v>
      </c>
      <c r="F23" s="561">
        <v>12.663229853859942</v>
      </c>
      <c r="G23" s="561">
        <v>12.48241463247</v>
      </c>
      <c r="H23" s="561">
        <v>8.495305288787641</v>
      </c>
      <c r="I23" s="561">
        <v>11.856150088021332</v>
      </c>
      <c r="J23" s="561">
        <v>0.5050210354285618</v>
      </c>
      <c r="K23" s="15"/>
    </row>
    <row r="24" spans="1:11" ht="15.6">
      <c r="A24" s="292">
        <v>2003</v>
      </c>
      <c r="B24" s="561">
        <v>100.82307419773682</v>
      </c>
      <c r="C24" s="561">
        <v>43.941126497683292</v>
      </c>
      <c r="D24" s="561">
        <v>44.164049789762032</v>
      </c>
      <c r="E24" s="561">
        <v>16.618205371551007</v>
      </c>
      <c r="F24" s="561">
        <v>12.23207253464814</v>
      </c>
      <c r="G24" s="561">
        <v>13.089353253211385</v>
      </c>
      <c r="H24" s="561">
        <v>8.4315178587744644</v>
      </c>
      <c r="I24" s="561">
        <v>12.053655322465749</v>
      </c>
      <c r="J24" s="561">
        <v>0.50576036963392179</v>
      </c>
      <c r="K24" s="15"/>
    </row>
    <row r="25" spans="1:11" ht="15.6">
      <c r="A25" s="292">
        <v>2004</v>
      </c>
      <c r="B25" s="561">
        <v>97.151186885013729</v>
      </c>
      <c r="C25" s="561">
        <v>42.734954780267508</v>
      </c>
      <c r="D25" s="561">
        <v>44.228473305286364</v>
      </c>
      <c r="E25" s="561">
        <v>16.631291249794955</v>
      </c>
      <c r="F25" s="561">
        <v>12.414249054285932</v>
      </c>
      <c r="G25" s="561">
        <v>12.876641056268506</v>
      </c>
      <c r="H25" s="561">
        <v>8.9356323697705697</v>
      </c>
      <c r="I25" s="561">
        <v>11.436695012304586</v>
      </c>
      <c r="J25" s="561">
        <v>0.60088578986519015</v>
      </c>
      <c r="K25" s="15"/>
    </row>
    <row r="26" spans="1:11" ht="15.6">
      <c r="A26" s="292">
        <v>2005</v>
      </c>
      <c r="B26" s="561">
        <v>96.246277226445159</v>
      </c>
      <c r="C26" s="561">
        <v>39.859469203862005</v>
      </c>
      <c r="D26" s="561">
        <v>43.548646894782806</v>
      </c>
      <c r="E26" s="561">
        <v>15.706269084695762</v>
      </c>
      <c r="F26" s="561">
        <v>11.91452572034582</v>
      </c>
      <c r="G26" s="561">
        <v>12.460494906135569</v>
      </c>
      <c r="H26" s="561">
        <v>8.4666679798643791</v>
      </c>
      <c r="I26" s="561">
        <v>11.258907419959854</v>
      </c>
      <c r="J26" s="561">
        <v>0.66837274316603357</v>
      </c>
      <c r="K26" s="15"/>
    </row>
    <row r="27" spans="1:11" ht="15.6">
      <c r="A27" s="292">
        <v>2006</v>
      </c>
      <c r="B27" s="561">
        <v>93.060301736341032</v>
      </c>
      <c r="C27" s="561">
        <v>38.375276721117928</v>
      </c>
      <c r="D27" s="561">
        <v>40.974877087536441</v>
      </c>
      <c r="E27" s="561">
        <v>15.878701071227576</v>
      </c>
      <c r="F27" s="561">
        <v>12.309738968903728</v>
      </c>
      <c r="G27" s="561">
        <v>11.936130763094075</v>
      </c>
      <c r="H27" s="561">
        <v>8.2491817946577743</v>
      </c>
      <c r="I27" s="561">
        <v>11.447537790652815</v>
      </c>
      <c r="J27" s="561">
        <v>0.57086814257012142</v>
      </c>
      <c r="K27" s="15"/>
    </row>
    <row r="28" spans="1:11" ht="15.6">
      <c r="A28" s="292">
        <v>2007</v>
      </c>
      <c r="B28" s="561">
        <v>92.430252297044632</v>
      </c>
      <c r="C28" s="561">
        <v>38.104145475471043</v>
      </c>
      <c r="D28" s="561">
        <v>40.537984674082587</v>
      </c>
      <c r="E28" s="561">
        <v>16.647148145732551</v>
      </c>
      <c r="F28" s="561">
        <v>12.249572996270331</v>
      </c>
      <c r="G28" s="561">
        <v>11.947943432943333</v>
      </c>
      <c r="H28" s="561">
        <v>8.1158954741925609</v>
      </c>
      <c r="I28" s="561">
        <v>10.546341617409443</v>
      </c>
      <c r="J28" s="561">
        <v>0.59226312965182859</v>
      </c>
      <c r="K28" s="15"/>
    </row>
    <row r="29" spans="1:11" ht="15.6">
      <c r="A29" s="292">
        <v>2008</v>
      </c>
      <c r="B29" s="561">
        <v>88.708955714218291</v>
      </c>
      <c r="C29" s="561">
        <v>37.366163953398996</v>
      </c>
      <c r="D29" s="561">
        <v>40.946526729975957</v>
      </c>
      <c r="E29" s="561">
        <v>16.180595148520631</v>
      </c>
      <c r="F29" s="561">
        <v>12.88318024631571</v>
      </c>
      <c r="G29" s="561">
        <v>11.897999867919232</v>
      </c>
      <c r="H29" s="561">
        <v>9.0296733609173536</v>
      </c>
      <c r="I29" s="561">
        <v>10.178530947303738</v>
      </c>
      <c r="J29" s="561">
        <v>0.44723340898095604</v>
      </c>
      <c r="K29" s="15"/>
    </row>
    <row r="30" spans="1:11" ht="15.6">
      <c r="A30" s="292">
        <v>2009</v>
      </c>
      <c r="B30" s="561">
        <v>88.383356175806114</v>
      </c>
      <c r="C30" s="561">
        <v>36.235408179140016</v>
      </c>
      <c r="D30" s="561">
        <v>39.021415328693564</v>
      </c>
      <c r="E30" s="561">
        <v>16.33585426092915</v>
      </c>
      <c r="F30" s="561">
        <v>12.363859427468189</v>
      </c>
      <c r="G30" s="561">
        <v>11.809446407498847</v>
      </c>
      <c r="H30" s="561">
        <v>8.0498723421835567</v>
      </c>
      <c r="I30" s="561">
        <v>9.7116829290236737</v>
      </c>
      <c r="J30" s="561">
        <v>0.53304692837421297</v>
      </c>
      <c r="K30" s="15"/>
    </row>
    <row r="31" spans="1:11" ht="15.6">
      <c r="A31" s="292">
        <v>2010</v>
      </c>
      <c r="B31" s="561">
        <v>85.212294137221761</v>
      </c>
      <c r="C31" s="561">
        <v>35.921713110379102</v>
      </c>
      <c r="D31" s="561">
        <v>37.32647310715987</v>
      </c>
      <c r="E31" s="561">
        <v>15.348605993753292</v>
      </c>
      <c r="F31" s="561">
        <v>12.429098888234197</v>
      </c>
      <c r="G31" s="561">
        <v>11.080106931502174</v>
      </c>
      <c r="H31" s="561">
        <v>7.9770956836242775</v>
      </c>
      <c r="I31" s="561">
        <v>9.1764868459022697</v>
      </c>
      <c r="J31" s="561">
        <v>0.57988810289593484</v>
      </c>
      <c r="K31" s="15"/>
    </row>
    <row r="32" spans="1:11" ht="15.6">
      <c r="A32" s="292">
        <v>2011</v>
      </c>
      <c r="B32" s="561">
        <v>83.070240923949854</v>
      </c>
      <c r="C32" s="561">
        <v>33.522662476945477</v>
      </c>
      <c r="D32" s="561">
        <v>38.121197666117823</v>
      </c>
      <c r="E32" s="561">
        <v>15.963361122145987</v>
      </c>
      <c r="F32" s="561">
        <v>11.697463662117634</v>
      </c>
      <c r="G32" s="561">
        <v>11.77838747624039</v>
      </c>
      <c r="H32" s="561">
        <v>7.4489208547451042</v>
      </c>
      <c r="I32" s="561">
        <v>8.9943165891166288</v>
      </c>
      <c r="J32" s="561">
        <v>0.51571877187486248</v>
      </c>
      <c r="K32" s="15"/>
    </row>
    <row r="33" spans="1:12" ht="15.6">
      <c r="A33" s="292">
        <v>2012</v>
      </c>
      <c r="B33" s="561">
        <v>81.561040773614152</v>
      </c>
      <c r="C33" s="561">
        <v>32.385856823962619</v>
      </c>
      <c r="D33" s="561">
        <v>36.652661743028951</v>
      </c>
      <c r="E33" s="561">
        <v>15.468460697217953</v>
      </c>
      <c r="F33" s="561">
        <v>11.8119595339074</v>
      </c>
      <c r="G33" s="561">
        <v>11.658490205333722</v>
      </c>
      <c r="H33" s="561">
        <v>7.8026683188811337</v>
      </c>
      <c r="I33" s="561">
        <v>8.5645243788813659</v>
      </c>
      <c r="J33" s="561">
        <v>0.50968465452895462</v>
      </c>
      <c r="K33" s="15"/>
    </row>
    <row r="34" spans="1:12" ht="15.6">
      <c r="A34" s="292">
        <v>2013</v>
      </c>
      <c r="B34" s="561">
        <v>76.846749864262506</v>
      </c>
      <c r="C34" s="561">
        <v>33.012573905440192</v>
      </c>
      <c r="D34" s="561">
        <v>35.963451514910602</v>
      </c>
      <c r="E34" s="561">
        <v>16.954046876457067</v>
      </c>
      <c r="F34" s="561">
        <v>12.420315274973234</v>
      </c>
      <c r="G34" s="561">
        <v>12.069491582867377</v>
      </c>
      <c r="H34" s="561">
        <v>8.1345697409967865</v>
      </c>
      <c r="I34" s="561">
        <v>8.5934202218300051</v>
      </c>
      <c r="J34" s="561">
        <v>0.41689059982970794</v>
      </c>
      <c r="K34" s="15"/>
    </row>
    <row r="35" spans="1:12" ht="15.6">
      <c r="A35" s="292">
        <v>2014</v>
      </c>
      <c r="B35" s="561">
        <v>78.150511080007973</v>
      </c>
      <c r="C35" s="561">
        <v>33.366202343937665</v>
      </c>
      <c r="D35" s="561">
        <v>35.596466292343237</v>
      </c>
      <c r="E35" s="561">
        <v>16.686317488969607</v>
      </c>
      <c r="F35" s="561">
        <v>12.390492684462515</v>
      </c>
      <c r="G35" s="561">
        <v>11.518428888248028</v>
      </c>
      <c r="H35" s="561">
        <v>8.0473495893762372</v>
      </c>
      <c r="I35" s="561">
        <v>8.5196022403453693</v>
      </c>
      <c r="J35" s="561">
        <v>0.45544598242747869</v>
      </c>
      <c r="K35" s="15"/>
    </row>
    <row r="36" spans="1:12" ht="15.6">
      <c r="A36" s="292">
        <v>2015</v>
      </c>
      <c r="B36" s="561">
        <v>74.263597291493454</v>
      </c>
      <c r="C36" s="561">
        <v>31.293743561671647</v>
      </c>
      <c r="D36" s="561">
        <v>33.939276710723199</v>
      </c>
      <c r="E36" s="561">
        <v>16.763468442305225</v>
      </c>
      <c r="F36" s="561">
        <v>11.624485130447445</v>
      </c>
      <c r="G36" s="561">
        <v>11.03921117602229</v>
      </c>
      <c r="H36" s="561">
        <v>8.0995501273452426</v>
      </c>
      <c r="I36" s="561">
        <v>8.1194829290556498</v>
      </c>
      <c r="J36" s="561">
        <v>0.40731650723957108</v>
      </c>
      <c r="K36" s="15"/>
    </row>
    <row r="37" spans="1:12" ht="15.6">
      <c r="A37" s="292">
        <v>2016</v>
      </c>
      <c r="B37" s="561">
        <v>70.612252342150015</v>
      </c>
      <c r="C37" s="561">
        <v>31.741142692288669</v>
      </c>
      <c r="D37" s="561">
        <v>33.624666762279638</v>
      </c>
      <c r="E37" s="561">
        <v>16.914092720454104</v>
      </c>
      <c r="F37" s="561">
        <v>12.063181413806205</v>
      </c>
      <c r="G37" s="561">
        <v>10.839370982764374</v>
      </c>
      <c r="H37" s="561">
        <v>7.4526193024547647</v>
      </c>
      <c r="I37" s="561">
        <v>8.4770708017564829</v>
      </c>
      <c r="J37" s="561">
        <v>0.42775444533538443</v>
      </c>
      <c r="K37" s="15"/>
    </row>
    <row r="38" spans="1:12" ht="15.6">
      <c r="A38" s="292">
        <v>2017</v>
      </c>
      <c r="B38" s="561">
        <v>69.639778822563372</v>
      </c>
      <c r="C38" s="561">
        <v>31.286117732956214</v>
      </c>
      <c r="D38" s="561">
        <v>32.420455492167335</v>
      </c>
      <c r="E38" s="561">
        <v>16.641910870467207</v>
      </c>
      <c r="F38" s="561">
        <v>11.409229437898476</v>
      </c>
      <c r="G38" s="561">
        <v>11.274662511867239</v>
      </c>
      <c r="H38" s="561">
        <v>7.520503396729322</v>
      </c>
      <c r="I38" s="561">
        <v>7.8464480572877449</v>
      </c>
      <c r="J38" s="561">
        <v>0.41839313226432573</v>
      </c>
      <c r="K38" s="15"/>
      <c r="L38" s="43"/>
    </row>
    <row r="39" spans="1:12" ht="15.6">
      <c r="A39" s="292">
        <v>2018</v>
      </c>
      <c r="B39" s="561">
        <v>66.579325386501651</v>
      </c>
      <c r="C39" s="561">
        <v>30.091261858342648</v>
      </c>
      <c r="D39" s="561">
        <v>31.438075112952447</v>
      </c>
      <c r="E39" s="561">
        <v>16.747807293428739</v>
      </c>
      <c r="F39" s="561">
        <v>11.572428410105402</v>
      </c>
      <c r="G39" s="561">
        <v>10.658500837263562</v>
      </c>
      <c r="H39" s="561">
        <v>7.0789190841170662</v>
      </c>
      <c r="I39" s="561">
        <v>7.8943017667334585</v>
      </c>
      <c r="J39" s="561">
        <v>0.40669781896787538</v>
      </c>
      <c r="K39" s="15"/>
    </row>
    <row r="40" spans="1:12" ht="15.6">
      <c r="A40" s="292">
        <v>2019</v>
      </c>
      <c r="B40" s="561">
        <v>63.763198928993127</v>
      </c>
      <c r="C40" s="561">
        <v>30.456144050447275</v>
      </c>
      <c r="D40" s="561">
        <v>31.026507419725188</v>
      </c>
      <c r="E40" s="561">
        <v>16.599657676197722</v>
      </c>
      <c r="F40" s="561">
        <v>10.290717812465163</v>
      </c>
      <c r="G40" s="561">
        <v>10.310618518140416</v>
      </c>
      <c r="H40" s="561">
        <v>7.3008842697466552</v>
      </c>
      <c r="I40" s="561">
        <v>7.6900122504525816</v>
      </c>
      <c r="J40" s="561">
        <v>0.48773817379889345</v>
      </c>
      <c r="K40" s="15"/>
    </row>
    <row r="41" spans="1:12" ht="15.6">
      <c r="A41" s="292">
        <v>2020</v>
      </c>
      <c r="B41" s="561">
        <v>60.245819380318181</v>
      </c>
      <c r="C41" s="561">
        <v>30.113288108732249</v>
      </c>
      <c r="D41" s="561">
        <v>29.191475182986668</v>
      </c>
      <c r="E41" s="561">
        <v>16.722294950613193</v>
      </c>
      <c r="F41" s="561">
        <v>10.894844628395708</v>
      </c>
      <c r="G41" s="561">
        <v>10.169174599861158</v>
      </c>
      <c r="H41" s="561">
        <v>6.6589655082054424</v>
      </c>
      <c r="I41" s="561">
        <v>7.3391466884273688</v>
      </c>
      <c r="J41" s="561">
        <v>0.41745315547818301</v>
      </c>
      <c r="K41" s="15"/>
    </row>
    <row r="42" spans="1:12">
      <c r="A42" s="367">
        <v>2021</v>
      </c>
      <c r="B42" s="562">
        <v>58.575556437249702</v>
      </c>
      <c r="C42" s="562">
        <v>30.182065264665219</v>
      </c>
      <c r="D42" s="562">
        <v>28.311796042394043</v>
      </c>
      <c r="E42" s="562">
        <v>17.342625115928971</v>
      </c>
      <c r="F42" s="562">
        <v>10.070215922708146</v>
      </c>
      <c r="G42" s="562">
        <v>10.06021095598561</v>
      </c>
      <c r="H42" s="562">
        <v>6.8176471869577995</v>
      </c>
      <c r="I42" s="562">
        <v>7.2999412398457295</v>
      </c>
      <c r="J42" s="562">
        <v>0.4289048283331463</v>
      </c>
      <c r="K42" s="25"/>
    </row>
    <row r="43" spans="1:12">
      <c r="A43" s="367">
        <v>2022</v>
      </c>
      <c r="B43" s="562">
        <v>54.800917798625235</v>
      </c>
      <c r="C43" s="562">
        <v>28.572076056991158</v>
      </c>
      <c r="D43" s="562">
        <v>26.954157656461497</v>
      </c>
      <c r="E43" s="562">
        <v>16.912590870391025</v>
      </c>
      <c r="F43" s="562">
        <v>9.9083337527657918</v>
      </c>
      <c r="G43" s="562">
        <v>9.5882684885697262</v>
      </c>
      <c r="H43" s="562">
        <v>6.3930479787421595</v>
      </c>
      <c r="I43" s="562">
        <v>6.6928018023877263</v>
      </c>
      <c r="J43" s="562">
        <v>0.39590271536471139</v>
      </c>
      <c r="K43" s="401"/>
    </row>
    <row r="44" spans="1:12">
      <c r="A44" s="563">
        <v>2023</v>
      </c>
      <c r="B44" s="564">
        <v>54.857885803273227</v>
      </c>
      <c r="C44" s="564">
        <v>28.553546462113875</v>
      </c>
      <c r="D44" s="564">
        <v>26.973886643698137</v>
      </c>
      <c r="E44" s="564">
        <v>16.763507083695238</v>
      </c>
      <c r="F44" s="564">
        <v>9.9484502186953296</v>
      </c>
      <c r="G44" s="564">
        <v>9.7630654427043879</v>
      </c>
      <c r="H44" s="564">
        <v>6.686265877289193</v>
      </c>
      <c r="I44" s="564">
        <v>6.8362195203836249</v>
      </c>
      <c r="J44" s="564">
        <v>0.39877955654601299</v>
      </c>
      <c r="K44" s="565" t="s">
        <v>308</v>
      </c>
    </row>
    <row r="45" spans="1:12">
      <c r="A45" s="563">
        <v>2024</v>
      </c>
      <c r="B45" s="564">
        <v>52.903572267076186</v>
      </c>
      <c r="C45" s="564">
        <v>28.12740285675466</v>
      </c>
      <c r="D45" s="564">
        <v>26.231541168632159</v>
      </c>
      <c r="E45" s="564">
        <v>16.78198718382842</v>
      </c>
      <c r="F45" s="564">
        <v>9.7348743832094442</v>
      </c>
      <c r="G45" s="564">
        <v>9.688775577649535</v>
      </c>
      <c r="H45" s="564">
        <v>6.6648658304794495</v>
      </c>
      <c r="I45" s="564">
        <v>6.7005568873471937</v>
      </c>
      <c r="J45" s="564">
        <v>0.38227723560058752</v>
      </c>
      <c r="K45" s="565"/>
    </row>
    <row r="46" spans="1:12">
      <c r="A46" s="563">
        <v>2025</v>
      </c>
      <c r="B46" s="564">
        <v>50.924921372889983</v>
      </c>
      <c r="C46" s="564">
        <v>27.712892338780261</v>
      </c>
      <c r="D46" s="564">
        <v>25.473404379458085</v>
      </c>
      <c r="E46" s="564">
        <v>16.76448457056874</v>
      </c>
      <c r="F46" s="564">
        <v>9.5633594899278656</v>
      </c>
      <c r="G46" s="564">
        <v>9.5798498875133085</v>
      </c>
      <c r="H46" s="564">
        <v>6.6821874608350269</v>
      </c>
      <c r="I46" s="564">
        <v>6.5473880225939451</v>
      </c>
      <c r="J46" s="564">
        <v>0.37515595955776737</v>
      </c>
      <c r="K46" s="565"/>
    </row>
    <row r="47" spans="1:12" ht="28.35" customHeight="1">
      <c r="A47" s="990" t="s">
        <v>933</v>
      </c>
      <c r="B47" s="990"/>
      <c r="C47" s="990"/>
      <c r="D47" s="990"/>
      <c r="E47" s="990"/>
      <c r="F47" s="990"/>
      <c r="G47" s="990"/>
      <c r="H47" s="990"/>
      <c r="I47" s="990"/>
      <c r="J47" s="990"/>
      <c r="K47" s="15"/>
    </row>
    <row r="48" spans="1:12" ht="54.75" customHeight="1">
      <c r="A48" s="995" t="s">
        <v>934</v>
      </c>
      <c r="B48" s="995"/>
      <c r="C48" s="995"/>
      <c r="D48" s="995"/>
      <c r="E48" s="995"/>
      <c r="F48" s="995"/>
      <c r="G48" s="995"/>
      <c r="H48" s="995"/>
      <c r="I48" s="995"/>
      <c r="J48" s="995"/>
      <c r="K48" s="471"/>
      <c r="L48" s="471"/>
    </row>
    <row r="49" spans="1:11" ht="15.6">
      <c r="A49" s="1084" t="s">
        <v>935</v>
      </c>
      <c r="B49" s="1084"/>
      <c r="C49" s="1084"/>
      <c r="D49" s="1084"/>
      <c r="E49" s="1084"/>
      <c r="F49" s="1084"/>
      <c r="G49" s="1084"/>
      <c r="H49" s="1084"/>
      <c r="I49" s="1084"/>
      <c r="J49" s="1084"/>
      <c r="K49" s="15"/>
    </row>
    <row r="50" spans="1:11" ht="15.6">
      <c r="A50" s="990" t="s">
        <v>625</v>
      </c>
      <c r="B50" s="990"/>
      <c r="C50" s="990"/>
      <c r="D50" s="990"/>
      <c r="E50" s="990"/>
      <c r="F50" s="990"/>
      <c r="G50" s="990"/>
      <c r="H50" s="990"/>
      <c r="I50" s="990"/>
      <c r="J50" s="990"/>
      <c r="K50" s="15"/>
    </row>
    <row r="51" spans="1:11" ht="15.6">
      <c r="K51" s="15"/>
    </row>
    <row r="52" spans="1:11" ht="15.6">
      <c r="K52" s="15"/>
    </row>
    <row r="53" spans="1:11" ht="15.6">
      <c r="A53" s="581" t="s">
        <v>126</v>
      </c>
      <c r="K53" s="15"/>
    </row>
    <row r="54" spans="1:11" ht="15.6">
      <c r="K54" s="15"/>
    </row>
    <row r="55" spans="1:11" ht="15.6">
      <c r="K55" s="15"/>
    </row>
    <row r="56" spans="1:11" ht="15.6">
      <c r="K56" s="15"/>
    </row>
    <row r="57" spans="1:11" ht="15.6">
      <c r="K57" s="15"/>
    </row>
    <row r="58" spans="1:11" ht="15.6">
      <c r="K58" s="15"/>
    </row>
    <row r="59" spans="1:11" ht="15.6">
      <c r="K59" s="15"/>
    </row>
    <row r="60" spans="1:11" ht="15.6">
      <c r="K60" s="15"/>
    </row>
    <row r="61" spans="1:11" ht="15.6">
      <c r="K61" s="15"/>
    </row>
    <row r="62" spans="1:11" ht="15.6">
      <c r="K62" s="15"/>
    </row>
    <row r="63" spans="1:11" ht="15.6">
      <c r="K63" s="15"/>
    </row>
    <row r="64" spans="1:11" ht="15.6">
      <c r="K64" s="15"/>
    </row>
    <row r="65" spans="11:11" ht="15.6">
      <c r="K65" s="15"/>
    </row>
    <row r="66" spans="11:11" ht="15.6">
      <c r="K66" s="15"/>
    </row>
    <row r="67" spans="11:11" ht="15.6">
      <c r="K67" s="15"/>
    </row>
    <row r="68" spans="11:11" ht="15.6">
      <c r="K68" s="15"/>
    </row>
    <row r="69" spans="11:11" ht="15.6">
      <c r="K69" s="15"/>
    </row>
    <row r="70" spans="11:11" ht="15.6">
      <c r="K70" s="15"/>
    </row>
    <row r="71" spans="11:11" ht="15.6">
      <c r="K71" s="15"/>
    </row>
    <row r="72" spans="11:11" ht="15.6">
      <c r="K72" s="15"/>
    </row>
    <row r="73" spans="11:11" ht="15.6">
      <c r="K73" s="15"/>
    </row>
    <row r="74" spans="11:11" ht="15.6">
      <c r="K74" s="15"/>
    </row>
    <row r="75" spans="11:11" ht="15.6">
      <c r="K75" s="15"/>
    </row>
    <row r="76" spans="11:11" ht="15.6">
      <c r="K76" s="15"/>
    </row>
    <row r="77" spans="11:11" ht="15.6">
      <c r="K77" s="15"/>
    </row>
    <row r="78" spans="11:11" ht="15.6">
      <c r="K78" s="15"/>
    </row>
    <row r="79" spans="11:11" ht="15.6">
      <c r="K79" s="15"/>
    </row>
  </sheetData>
  <mergeCells count="4">
    <mergeCell ref="A49:J49"/>
    <mergeCell ref="A50:J50"/>
    <mergeCell ref="A47:J47"/>
    <mergeCell ref="A48:J48"/>
  </mergeCells>
  <hyperlinks>
    <hyperlink ref="A53" location="'Table of Contents'!A1" display="Return to Table of Contents" xr:uid="{C44DE7F5-A700-4A0C-90E7-24C93FDBC4A8}"/>
  </hyperlink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19623-FAEB-4B7E-8FF1-BD3A8985E084}">
  <sheetPr>
    <tabColor theme="4"/>
  </sheetPr>
  <dimension ref="A1:S53"/>
  <sheetViews>
    <sheetView topLeftCell="E1" workbookViewId="0">
      <selection activeCell="M15" sqref="M15"/>
    </sheetView>
  </sheetViews>
  <sheetFormatPr defaultColWidth="9.44140625" defaultRowHeight="13.8"/>
  <cols>
    <col min="1" max="1" width="9.44140625" style="16"/>
    <col min="2" max="3" width="13.44140625" style="16" customWidth="1"/>
    <col min="4" max="4" width="13.44140625" style="90" customWidth="1"/>
    <col min="5" max="5" width="12" style="90" customWidth="1"/>
    <col min="6" max="6" width="14.44140625" style="16" customWidth="1"/>
    <col min="7" max="7" width="13.44140625" style="16" customWidth="1"/>
    <col min="8" max="8" width="12.5546875" style="566" customWidth="1"/>
    <col min="9" max="10" width="12" style="16" customWidth="1"/>
    <col min="11" max="11" width="11.5546875" style="16" customWidth="1"/>
    <col min="12" max="12" width="9.5546875" style="16" customWidth="1"/>
    <col min="13" max="13" width="10" style="16" bestFit="1" customWidth="1"/>
    <col min="14" max="14" width="21.44140625" style="16" customWidth="1"/>
    <col min="15" max="15" width="14.5546875" style="16" bestFit="1" customWidth="1"/>
    <col min="16" max="16" width="9.44140625" style="16" bestFit="1"/>
    <col min="17" max="17" width="13.5546875" style="16" customWidth="1"/>
    <col min="18" max="16384" width="9.44140625" style="16"/>
  </cols>
  <sheetData>
    <row r="1" spans="1:19">
      <c r="A1" s="290"/>
    </row>
    <row r="2" spans="1:19" s="15" customFormat="1" ht="17.100000000000001" customHeight="1">
      <c r="A2" s="567" t="s">
        <v>936</v>
      </c>
      <c r="D2" s="77"/>
      <c r="E2" s="77"/>
      <c r="H2" s="568"/>
      <c r="N2" s="16"/>
      <c r="O2" s="16"/>
      <c r="P2" s="16"/>
      <c r="Q2" s="16"/>
      <c r="R2" s="16"/>
      <c r="S2" s="16"/>
    </row>
    <row r="3" spans="1:19" ht="15" customHeight="1"/>
    <row r="4" spans="1:19" ht="26.4">
      <c r="A4" s="560" t="s">
        <v>305</v>
      </c>
      <c r="B4" s="560" t="s">
        <v>937</v>
      </c>
      <c r="C4" s="560" t="s">
        <v>135</v>
      </c>
      <c r="D4" s="560" t="s">
        <v>138</v>
      </c>
      <c r="E4" s="560" t="s">
        <v>145</v>
      </c>
      <c r="F4" s="560" t="s">
        <v>147</v>
      </c>
      <c r="G4" s="560" t="s">
        <v>140</v>
      </c>
      <c r="H4" s="569" t="s">
        <v>150</v>
      </c>
      <c r="I4" s="560" t="s">
        <v>139</v>
      </c>
      <c r="J4" s="560" t="s">
        <v>142</v>
      </c>
      <c r="K4" s="560" t="s">
        <v>157</v>
      </c>
    </row>
    <row r="5" spans="1:19">
      <c r="A5" s="292">
        <v>1984</v>
      </c>
      <c r="B5" s="570">
        <v>33.709168392117945</v>
      </c>
      <c r="C5" s="570">
        <v>46.083895545213799</v>
      </c>
      <c r="D5" s="570">
        <v>38.469788332004057</v>
      </c>
      <c r="E5" s="570">
        <v>13.562241508651582</v>
      </c>
      <c r="F5" s="570">
        <v>8.1785482923350497</v>
      </c>
      <c r="G5" s="570">
        <v>6.9861311039863274</v>
      </c>
      <c r="H5" s="570">
        <v>9.3656559080233528</v>
      </c>
      <c r="I5" s="570">
        <v>4.1094382689671178</v>
      </c>
      <c r="J5" s="570">
        <v>3.9306783439095256</v>
      </c>
      <c r="K5" s="570">
        <v>0.78251655385656393</v>
      </c>
    </row>
    <row r="6" spans="1:19">
      <c r="A6" s="292">
        <v>1985</v>
      </c>
      <c r="B6" s="570">
        <v>35.963480453195032</v>
      </c>
      <c r="C6" s="570">
        <v>47.293676081778131</v>
      </c>
      <c r="D6" s="570">
        <v>38.525166455937594</v>
      </c>
      <c r="E6" s="570">
        <v>13.098367216625645</v>
      </c>
      <c r="F6" s="570">
        <v>8.6286424881589419</v>
      </c>
      <c r="G6" s="570">
        <v>7.6349686136632497</v>
      </c>
      <c r="H6" s="570">
        <v>9.7484914060041916</v>
      </c>
      <c r="I6" s="570">
        <v>3.88798553635303</v>
      </c>
      <c r="J6" s="570">
        <v>3.833651736098731</v>
      </c>
      <c r="K6" s="570">
        <v>0.7045718487887187</v>
      </c>
    </row>
    <row r="7" spans="1:19">
      <c r="A7" s="292">
        <v>1986</v>
      </c>
      <c r="B7" s="570">
        <v>36.345551750200812</v>
      </c>
      <c r="C7" s="570">
        <v>47.560073166499031</v>
      </c>
      <c r="D7" s="570">
        <v>38.003340351620807</v>
      </c>
      <c r="E7" s="570">
        <v>13.563151143925968</v>
      </c>
      <c r="F7" s="570">
        <v>7.7807263944801699</v>
      </c>
      <c r="G7" s="570">
        <v>7.6419255585706534</v>
      </c>
      <c r="H7" s="570">
        <v>9.9197672958996623</v>
      </c>
      <c r="I7" s="570">
        <v>3.5190805364313387</v>
      </c>
      <c r="J7" s="570">
        <v>4.0863152471432995</v>
      </c>
      <c r="K7" s="570">
        <v>0.66321886507419048</v>
      </c>
    </row>
    <row r="8" spans="1:19" ht="14.4">
      <c r="A8" s="292">
        <v>1987</v>
      </c>
      <c r="B8" s="570">
        <v>38.412422881897605</v>
      </c>
      <c r="C8" s="570">
        <v>46.427709728609237</v>
      </c>
      <c r="D8" s="570">
        <v>37.137798144548469</v>
      </c>
      <c r="E8" s="570">
        <v>14.072664528926493</v>
      </c>
      <c r="F8" s="570">
        <v>8.1663661719834835</v>
      </c>
      <c r="G8" s="570">
        <v>7.9282839963222145</v>
      </c>
      <c r="H8" s="570">
        <v>9.3001867757858232</v>
      </c>
      <c r="I8" s="570">
        <v>3.488574027423609</v>
      </c>
      <c r="J8" s="570">
        <v>4.181734445945577</v>
      </c>
      <c r="K8" s="570">
        <v>0.58209646148979544</v>
      </c>
      <c r="M8" s="40"/>
    </row>
    <row r="9" spans="1:19" ht="14.4">
      <c r="A9" s="292">
        <v>1988</v>
      </c>
      <c r="B9" s="570">
        <v>41.080969748907329</v>
      </c>
      <c r="C9" s="570">
        <v>46.815959316499097</v>
      </c>
      <c r="D9" s="570">
        <v>36.940525155306872</v>
      </c>
      <c r="E9" s="570">
        <v>13.237143562404761</v>
      </c>
      <c r="F9" s="570">
        <v>8.392487510163436</v>
      </c>
      <c r="G9" s="570">
        <v>7.4767359110415885</v>
      </c>
      <c r="H9" s="570">
        <v>8.2350695711862425</v>
      </c>
      <c r="I9" s="570">
        <v>4.0760634924034562</v>
      </c>
      <c r="J9" s="570">
        <v>4.4384731419148729</v>
      </c>
      <c r="K9" s="570">
        <v>0.5976337481992513</v>
      </c>
      <c r="M9" s="40"/>
    </row>
    <row r="10" spans="1:19">
      <c r="A10" s="292">
        <v>1989</v>
      </c>
      <c r="B10" s="570">
        <v>41.166274228773283</v>
      </c>
      <c r="C10" s="570">
        <v>46.700394709060447</v>
      </c>
      <c r="D10" s="570">
        <v>34.854530366478151</v>
      </c>
      <c r="E10" s="570">
        <v>12.591741211926017</v>
      </c>
      <c r="F10" s="570">
        <v>7.8925007637726647</v>
      </c>
      <c r="G10" s="570">
        <v>8.4471387621291374</v>
      </c>
      <c r="H10" s="570">
        <v>8.8048175991036146</v>
      </c>
      <c r="I10" s="570">
        <v>3.6891504404605064</v>
      </c>
      <c r="J10" s="570">
        <v>4.2744461489726691</v>
      </c>
      <c r="K10" s="570">
        <v>0.59446711808805197</v>
      </c>
    </row>
    <row r="11" spans="1:19">
      <c r="A11" s="292">
        <v>1990</v>
      </c>
      <c r="B11" s="570">
        <v>42.185315327967565</v>
      </c>
      <c r="C11" s="570">
        <v>46.685754408637649</v>
      </c>
      <c r="D11" s="570">
        <v>34.54412128574748</v>
      </c>
      <c r="E11" s="570">
        <v>13.114712546054326</v>
      </c>
      <c r="F11" s="570">
        <v>7.983756214834056</v>
      </c>
      <c r="G11" s="570">
        <v>8.3803441268299164</v>
      </c>
      <c r="H11" s="570">
        <v>8.126381458359738</v>
      </c>
      <c r="I11" s="570">
        <v>3.8322573104083828</v>
      </c>
      <c r="J11" s="570">
        <v>4.5940145530424266</v>
      </c>
      <c r="K11" s="570">
        <v>0.55474106926977651</v>
      </c>
    </row>
    <row r="12" spans="1:19">
      <c r="A12" s="292">
        <v>1991</v>
      </c>
      <c r="B12" s="570">
        <v>45.266587074988443</v>
      </c>
      <c r="C12" s="570">
        <v>44.964353933324077</v>
      </c>
      <c r="D12" s="570">
        <v>33.875301815819554</v>
      </c>
      <c r="E12" s="570">
        <v>12.959666316972326</v>
      </c>
      <c r="F12" s="570">
        <v>7.5866336561488046</v>
      </c>
      <c r="G12" s="570">
        <v>8.8451398803316703</v>
      </c>
      <c r="H12" s="570">
        <v>7.8727959240754224</v>
      </c>
      <c r="I12" s="570">
        <v>3.5979120586408615</v>
      </c>
      <c r="J12" s="570">
        <v>3.9105834223433358</v>
      </c>
      <c r="K12" s="570">
        <v>0.61626493158834439</v>
      </c>
    </row>
    <row r="13" spans="1:19">
      <c r="A13" s="292">
        <v>1992</v>
      </c>
      <c r="B13" s="570">
        <v>45.305741119010058</v>
      </c>
      <c r="C13" s="570">
        <v>45.650014425285121</v>
      </c>
      <c r="D13" s="570">
        <v>33.14337893501029</v>
      </c>
      <c r="E13" s="570">
        <v>12.898628717731885</v>
      </c>
      <c r="F13" s="570">
        <v>7.8915816762634536</v>
      </c>
      <c r="G13" s="570">
        <v>8.5704514232966247</v>
      </c>
      <c r="H13" s="570">
        <v>7.8549491409433383</v>
      </c>
      <c r="I13" s="570">
        <v>3.2544977726426323</v>
      </c>
      <c r="J13" s="570">
        <v>4.1434247344186748</v>
      </c>
      <c r="K13" s="570">
        <v>0.51194550656521776</v>
      </c>
    </row>
    <row r="14" spans="1:19">
      <c r="A14" s="292">
        <v>1993</v>
      </c>
      <c r="B14" s="570">
        <v>48.618466281915119</v>
      </c>
      <c r="C14" s="570">
        <v>44.032018127151737</v>
      </c>
      <c r="D14" s="570">
        <v>33.208170613494467</v>
      </c>
      <c r="E14" s="570">
        <v>13.38726640395701</v>
      </c>
      <c r="F14" s="570">
        <v>7.8535802876531209</v>
      </c>
      <c r="G14" s="570">
        <v>8.5160432666394748</v>
      </c>
      <c r="H14" s="570">
        <v>7.3356094580544777</v>
      </c>
      <c r="I14" s="570">
        <v>3.7127219480302034</v>
      </c>
      <c r="J14" s="570">
        <v>4.0919056796892068</v>
      </c>
      <c r="K14" s="570">
        <v>0.58894342056435833</v>
      </c>
    </row>
    <row r="15" spans="1:19">
      <c r="A15" s="292">
        <v>1994</v>
      </c>
      <c r="B15" s="570">
        <v>49.140835791487511</v>
      </c>
      <c r="C15" s="570">
        <v>45.060524336562523</v>
      </c>
      <c r="D15" s="570">
        <v>32.587952869089108</v>
      </c>
      <c r="E15" s="570">
        <v>13.507106369342088</v>
      </c>
      <c r="F15" s="570">
        <v>7.2695845515362159</v>
      </c>
      <c r="G15" s="570">
        <v>8.783964805713385</v>
      </c>
      <c r="H15" s="570">
        <v>7.3775110439897968</v>
      </c>
      <c r="I15" s="570">
        <v>3.9752336963734667</v>
      </c>
      <c r="J15" s="570">
        <v>3.9723638740008425</v>
      </c>
      <c r="K15" s="570">
        <v>0.38591294575310636</v>
      </c>
    </row>
    <row r="16" spans="1:19">
      <c r="A16" s="292">
        <v>1995</v>
      </c>
      <c r="B16" s="570">
        <v>48.217187555860001</v>
      </c>
      <c r="C16" s="570">
        <v>43.231385621440346</v>
      </c>
      <c r="D16" s="570">
        <v>32.358164730396659</v>
      </c>
      <c r="E16" s="570">
        <v>12.780763223299525</v>
      </c>
      <c r="F16" s="570">
        <v>6.9922763364029263</v>
      </c>
      <c r="G16" s="570">
        <v>9.0391549844259718</v>
      </c>
      <c r="H16" s="570">
        <v>7.3989691785825293</v>
      </c>
      <c r="I16" s="570">
        <v>3.3697181609269777</v>
      </c>
      <c r="J16" s="570">
        <v>4.3058134038813183</v>
      </c>
      <c r="K16" s="570">
        <v>0.50483169318153942</v>
      </c>
    </row>
    <row r="17" spans="1:11">
      <c r="A17" s="292">
        <v>1996</v>
      </c>
      <c r="B17" s="570">
        <v>51.761617668235573</v>
      </c>
      <c r="C17" s="570">
        <v>43.774584084404054</v>
      </c>
      <c r="D17" s="570">
        <v>31.971238386260961</v>
      </c>
      <c r="E17" s="570">
        <v>13.416594012380482</v>
      </c>
      <c r="F17" s="570">
        <v>7.5374742994812429</v>
      </c>
      <c r="G17" s="570">
        <v>9.0265993505693078</v>
      </c>
      <c r="H17" s="570">
        <v>7.0691829966800288</v>
      </c>
      <c r="I17" s="570">
        <v>3.3871590230466002</v>
      </c>
      <c r="J17" s="570">
        <v>4.2480205628780299</v>
      </c>
      <c r="K17" s="570">
        <v>0.47141565585132905</v>
      </c>
    </row>
    <row r="18" spans="1:11">
      <c r="A18" s="292">
        <v>1997</v>
      </c>
      <c r="B18" s="570">
        <v>50.059237208671021</v>
      </c>
      <c r="C18" s="570">
        <v>41.669200347572712</v>
      </c>
      <c r="D18" s="570">
        <v>30.483429641928996</v>
      </c>
      <c r="E18" s="570">
        <v>12.830689412609365</v>
      </c>
      <c r="F18" s="570">
        <v>7.3491563242208562</v>
      </c>
      <c r="G18" s="570">
        <v>8.8922958331321329</v>
      </c>
      <c r="H18" s="570">
        <v>6.3383162813675042</v>
      </c>
      <c r="I18" s="570">
        <v>3.5204579325104044</v>
      </c>
      <c r="J18" s="570">
        <v>3.8820903910363684</v>
      </c>
      <c r="K18" s="570">
        <v>0.36521758784977398</v>
      </c>
    </row>
    <row r="19" spans="1:11">
      <c r="A19" s="292">
        <v>1998</v>
      </c>
      <c r="B19" s="570">
        <v>53.34894960366622</v>
      </c>
      <c r="C19" s="570">
        <v>40.207156903473148</v>
      </c>
      <c r="D19" s="570">
        <v>31.452135777570785</v>
      </c>
      <c r="E19" s="570">
        <v>13.014554714602077</v>
      </c>
      <c r="F19" s="570">
        <v>7.0741758342798127</v>
      </c>
      <c r="G19" s="570">
        <v>9.317644275708064</v>
      </c>
      <c r="H19" s="570">
        <v>6.1561063934876508</v>
      </c>
      <c r="I19" s="570">
        <v>3.574665383396713</v>
      </c>
      <c r="J19" s="570">
        <v>3.9118334872415974</v>
      </c>
      <c r="K19" s="570">
        <v>0.37867861726057328</v>
      </c>
    </row>
    <row r="20" spans="1:11">
      <c r="A20" s="292">
        <v>1999</v>
      </c>
      <c r="B20" s="570">
        <v>54.090633166231882</v>
      </c>
      <c r="C20" s="570">
        <v>38.373622759889805</v>
      </c>
      <c r="D20" s="570">
        <v>30.545871387116467</v>
      </c>
      <c r="E20" s="570">
        <v>12.643777082024794</v>
      </c>
      <c r="F20" s="570">
        <v>7.2455131015434304</v>
      </c>
      <c r="G20" s="570">
        <v>8.9676016266823986</v>
      </c>
      <c r="H20" s="570">
        <v>6.3785827968825179</v>
      </c>
      <c r="I20" s="570">
        <v>3.5859709622305713</v>
      </c>
      <c r="J20" s="570">
        <v>3.875951342147697</v>
      </c>
      <c r="K20" s="570">
        <v>0.42452955269131165</v>
      </c>
    </row>
    <row r="21" spans="1:11">
      <c r="A21" s="292">
        <v>2000</v>
      </c>
      <c r="B21" s="570">
        <v>53.430864134035069</v>
      </c>
      <c r="C21" s="570">
        <v>38.338978434694091</v>
      </c>
      <c r="D21" s="570">
        <v>29.850302040936612</v>
      </c>
      <c r="E21" s="570">
        <v>12.772035488974913</v>
      </c>
      <c r="F21" s="570">
        <v>6.6766723563048052</v>
      </c>
      <c r="G21" s="570">
        <v>9.4306369449026288</v>
      </c>
      <c r="H21" s="570">
        <v>6.2747471598573421</v>
      </c>
      <c r="I21" s="570">
        <v>3.492702179863012</v>
      </c>
      <c r="J21" s="570">
        <v>4.0127795020371666</v>
      </c>
      <c r="K21" s="570">
        <v>0.36623567991552858</v>
      </c>
    </row>
    <row r="22" spans="1:11">
      <c r="A22" s="292">
        <v>2001</v>
      </c>
      <c r="B22" s="570">
        <v>53.386324486760756</v>
      </c>
      <c r="C22" s="570">
        <v>38.173952026155547</v>
      </c>
      <c r="D22" s="570">
        <v>29.240888029787289</v>
      </c>
      <c r="E22" s="570">
        <v>12.588530337650093</v>
      </c>
      <c r="F22" s="570">
        <v>6.8567709263032324</v>
      </c>
      <c r="G22" s="570">
        <v>8.9954037197275003</v>
      </c>
      <c r="H22" s="570">
        <v>5.3153208344714269</v>
      </c>
      <c r="I22" s="570">
        <v>3.3136352757117726</v>
      </c>
      <c r="J22" s="570">
        <v>3.9992732531598998</v>
      </c>
      <c r="K22" s="570">
        <v>0.43466761817984345</v>
      </c>
    </row>
    <row r="23" spans="1:11">
      <c r="A23" s="292">
        <v>2002</v>
      </c>
      <c r="B23" s="570">
        <v>54.936443484487299</v>
      </c>
      <c r="C23" s="570">
        <v>37.405014019439385</v>
      </c>
      <c r="D23" s="570">
        <v>28.905087023236348</v>
      </c>
      <c r="E23" s="570">
        <v>12.563598936619673</v>
      </c>
      <c r="F23" s="570">
        <v>6.5308805079727943</v>
      </c>
      <c r="G23" s="570">
        <v>9.0259825459025027</v>
      </c>
      <c r="H23" s="570">
        <v>5.7562217833024061</v>
      </c>
      <c r="I23" s="570">
        <v>3.2973765684727434</v>
      </c>
      <c r="J23" s="570">
        <v>3.9528227347910359</v>
      </c>
      <c r="K23" s="570">
        <v>0.28091692170535065</v>
      </c>
    </row>
    <row r="24" spans="1:11">
      <c r="A24" s="292">
        <v>2003</v>
      </c>
      <c r="B24" s="570">
        <v>55.126532778315934</v>
      </c>
      <c r="C24" s="570">
        <v>37.245101054653027</v>
      </c>
      <c r="D24" s="570">
        <v>28.015019105656904</v>
      </c>
      <c r="E24" s="570">
        <v>13.145003429887408</v>
      </c>
      <c r="F24" s="570">
        <v>7.3340126263706304</v>
      </c>
      <c r="G24" s="570">
        <v>8.705899871235907</v>
      </c>
      <c r="H24" s="570">
        <v>5.5354392392611835</v>
      </c>
      <c r="I24" s="570">
        <v>3.5763023155376059</v>
      </c>
      <c r="J24" s="570">
        <v>3.9189162410186844</v>
      </c>
      <c r="K24" s="570">
        <v>0.33209182941932758</v>
      </c>
    </row>
    <row r="25" spans="1:11">
      <c r="A25" s="292">
        <v>2004</v>
      </c>
      <c r="B25" s="570">
        <v>56.582397496065589</v>
      </c>
      <c r="C25" s="570">
        <v>35.445178072300592</v>
      </c>
      <c r="D25" s="570">
        <v>28.317286193342717</v>
      </c>
      <c r="E25" s="570">
        <v>13.46563748895764</v>
      </c>
      <c r="F25" s="570">
        <v>6.7828135863192376</v>
      </c>
      <c r="G25" s="570">
        <v>9.091937466521113</v>
      </c>
      <c r="H25" s="570">
        <v>5.4248400196781983</v>
      </c>
      <c r="I25" s="570">
        <v>3.5811886655978564</v>
      </c>
      <c r="J25" s="570">
        <v>4.0347945611068861</v>
      </c>
      <c r="K25" s="570">
        <v>0.3671849519136432</v>
      </c>
    </row>
    <row r="26" spans="1:11">
      <c r="A26" s="292">
        <v>2005</v>
      </c>
      <c r="B26" s="570">
        <v>55.958141101027365</v>
      </c>
      <c r="C26" s="570">
        <v>34.855896305429361</v>
      </c>
      <c r="D26" s="570">
        <v>27.837333030023579</v>
      </c>
      <c r="E26" s="570">
        <v>12.678955965304244</v>
      </c>
      <c r="F26" s="570">
        <v>6.6720078806107184</v>
      </c>
      <c r="G26" s="570">
        <v>8.0284356830907573</v>
      </c>
      <c r="H26" s="570">
        <v>5.5648159437528504</v>
      </c>
      <c r="I26" s="570">
        <v>3.482173329978139</v>
      </c>
      <c r="J26" s="570">
        <v>3.8762078433639262</v>
      </c>
      <c r="K26" s="570">
        <v>0.39889729714855626</v>
      </c>
    </row>
    <row r="27" spans="1:11">
      <c r="A27" s="292">
        <v>2006</v>
      </c>
      <c r="B27" s="570">
        <v>57.727578594202335</v>
      </c>
      <c r="C27" s="570">
        <v>33.104948105183894</v>
      </c>
      <c r="D27" s="570">
        <v>25.877636841343293</v>
      </c>
      <c r="E27" s="570">
        <v>12.938537333085613</v>
      </c>
      <c r="F27" s="570">
        <v>6.8980037922970041</v>
      </c>
      <c r="G27" s="570">
        <v>7.9172790449593844</v>
      </c>
      <c r="H27" s="570">
        <v>5.0553992624085948</v>
      </c>
      <c r="I27" s="570">
        <v>3.5021516329162221</v>
      </c>
      <c r="J27" s="570">
        <v>3.790682279775996</v>
      </c>
      <c r="K27" s="570">
        <v>0.34122984684338253</v>
      </c>
    </row>
    <row r="28" spans="1:11">
      <c r="A28" s="292">
        <v>2007</v>
      </c>
      <c r="B28" s="570">
        <v>57.014802852051233</v>
      </c>
      <c r="C28" s="570">
        <v>33.657662753319364</v>
      </c>
      <c r="D28" s="570">
        <v>27.140272657877333</v>
      </c>
      <c r="E28" s="570">
        <v>12.828469841629227</v>
      </c>
      <c r="F28" s="570">
        <v>6.5331126088863716</v>
      </c>
      <c r="G28" s="570">
        <v>8.3387527655758706</v>
      </c>
      <c r="H28" s="570">
        <v>4.5480699454998277</v>
      </c>
      <c r="I28" s="570">
        <v>3.6528118786767649</v>
      </c>
      <c r="J28" s="570">
        <v>3.6710307671086846</v>
      </c>
      <c r="K28" s="570">
        <v>0.40317738457171859</v>
      </c>
    </row>
    <row r="29" spans="1:11">
      <c r="A29" s="292">
        <v>2008</v>
      </c>
      <c r="B29" s="570">
        <v>57.271146699008504</v>
      </c>
      <c r="C29" s="570">
        <v>32.109436739691049</v>
      </c>
      <c r="D29" s="570">
        <v>26.043306938042925</v>
      </c>
      <c r="E29" s="570">
        <v>12.706016794801094</v>
      </c>
      <c r="F29" s="570">
        <v>6.7779100449047061</v>
      </c>
      <c r="G29" s="570">
        <v>7.7500285765909691</v>
      </c>
      <c r="H29" s="570">
        <v>4.993944168293714</v>
      </c>
      <c r="I29" s="570">
        <v>3.4819722850469517</v>
      </c>
      <c r="J29" s="570">
        <v>4.212296177008656</v>
      </c>
      <c r="K29" s="570">
        <v>0.28176183736764882</v>
      </c>
    </row>
    <row r="30" spans="1:11">
      <c r="A30" s="292">
        <v>2009</v>
      </c>
      <c r="B30" s="570">
        <v>57.001135985960481</v>
      </c>
      <c r="C30" s="570">
        <v>31.355781207564767</v>
      </c>
      <c r="D30" s="570">
        <v>25.130062760069514</v>
      </c>
      <c r="E30" s="570">
        <v>12.895990666227913</v>
      </c>
      <c r="F30" s="570">
        <v>6.8921674217839195</v>
      </c>
      <c r="G30" s="570">
        <v>7.5458511709542551</v>
      </c>
      <c r="H30" s="570">
        <v>4.6024418838017631</v>
      </c>
      <c r="I30" s="570">
        <v>3.5899668651053589</v>
      </c>
      <c r="J30" s="570">
        <v>3.7230628114633446</v>
      </c>
      <c r="K30" s="570">
        <v>0.36327838162469628</v>
      </c>
    </row>
    <row r="31" spans="1:11">
      <c r="A31" s="292">
        <v>2010</v>
      </c>
      <c r="B31" s="570">
        <v>56.993457550776242</v>
      </c>
      <c r="C31" s="570">
        <v>30.656945223584433</v>
      </c>
      <c r="D31" s="570">
        <v>24.518495402281193</v>
      </c>
      <c r="E31" s="570">
        <v>12.313594694137386</v>
      </c>
      <c r="F31" s="570">
        <v>6.2714098824841882</v>
      </c>
      <c r="G31" s="570">
        <v>7.1410199976890736</v>
      </c>
      <c r="H31" s="570">
        <v>4.5794301319098834</v>
      </c>
      <c r="I31" s="570">
        <v>3.4917847002787981</v>
      </c>
      <c r="J31" s="570">
        <v>3.6539916732009763</v>
      </c>
      <c r="K31" s="570">
        <v>0.31833225537880655</v>
      </c>
    </row>
    <row r="32" spans="1:11">
      <c r="A32" s="292">
        <v>2011</v>
      </c>
      <c r="B32" s="570">
        <v>55.283381759148035</v>
      </c>
      <c r="C32" s="570">
        <v>29.986052303238733</v>
      </c>
      <c r="D32" s="570">
        <v>24.651053267183759</v>
      </c>
      <c r="E32" s="570">
        <v>12.533976492911037</v>
      </c>
      <c r="F32" s="570">
        <v>6.5076946351292468</v>
      </c>
      <c r="G32" s="570">
        <v>6.9989638238816214</v>
      </c>
      <c r="H32" s="570">
        <v>4.5877523055944707</v>
      </c>
      <c r="I32" s="570">
        <v>3.5548933820274877</v>
      </c>
      <c r="J32" s="570">
        <v>3.2584862040060654</v>
      </c>
      <c r="K32" s="570">
        <v>0.32107763882904605</v>
      </c>
    </row>
    <row r="33" spans="1:19">
      <c r="A33" s="292">
        <v>2012</v>
      </c>
      <c r="B33" s="570">
        <v>55.653085897366331</v>
      </c>
      <c r="C33" s="570">
        <v>29.290699163961126</v>
      </c>
      <c r="D33" s="570">
        <v>23.387133195865935</v>
      </c>
      <c r="E33" s="570">
        <v>13.229743232766033</v>
      </c>
      <c r="F33" s="570">
        <v>6.8512136530560097</v>
      </c>
      <c r="G33" s="570">
        <v>7.1137188794305866</v>
      </c>
      <c r="H33" s="570">
        <v>4.2257835522803564</v>
      </c>
      <c r="I33" s="570">
        <v>3.3008193119052085</v>
      </c>
      <c r="J33" s="570">
        <v>3.7084036774414706</v>
      </c>
      <c r="K33" s="570">
        <v>0.30396616461680043</v>
      </c>
    </row>
    <row r="34" spans="1:19">
      <c r="A34" s="292">
        <v>2013</v>
      </c>
      <c r="B34" s="570">
        <v>55.612229105027225</v>
      </c>
      <c r="C34" s="570">
        <v>28.838233720723167</v>
      </c>
      <c r="D34" s="570">
        <v>23.858021073847457</v>
      </c>
      <c r="E34" s="570">
        <v>13.170085336659449</v>
      </c>
      <c r="F34" s="570">
        <v>6.5662614671387098</v>
      </c>
      <c r="G34" s="570">
        <v>7.0797309575523943</v>
      </c>
      <c r="H34" s="570">
        <v>4.4419508886776624</v>
      </c>
      <c r="I34" s="570">
        <v>3.0874538929350108</v>
      </c>
      <c r="J34" s="570">
        <v>3.7809503194360419</v>
      </c>
      <c r="K34" s="570">
        <v>0.27642857609958033</v>
      </c>
    </row>
    <row r="35" spans="1:19">
      <c r="A35" s="292">
        <v>2014</v>
      </c>
      <c r="B35" s="570">
        <v>55.489914609293571</v>
      </c>
      <c r="C35" s="570">
        <v>28.774158053632469</v>
      </c>
      <c r="D35" s="570">
        <v>23.633717384788493</v>
      </c>
      <c r="E35" s="570">
        <v>12.969844367029554</v>
      </c>
      <c r="F35" s="570">
        <v>6.3886319611050784</v>
      </c>
      <c r="G35" s="570">
        <v>6.6644118855324237</v>
      </c>
      <c r="H35" s="570">
        <v>4.1962046038826699</v>
      </c>
      <c r="I35" s="570">
        <v>3.4268959086085591</v>
      </c>
      <c r="J35" s="570">
        <v>3.2407154981581048</v>
      </c>
      <c r="K35" s="570">
        <v>0.29596670194877994</v>
      </c>
    </row>
    <row r="36" spans="1:19">
      <c r="A36" s="292">
        <v>2015</v>
      </c>
      <c r="B36" s="570">
        <v>54.224151697395193</v>
      </c>
      <c r="C36" s="570">
        <v>28.40160706241674</v>
      </c>
      <c r="D36" s="570">
        <v>22.262234309173376</v>
      </c>
      <c r="E36" s="570">
        <v>12.892257180583425</v>
      </c>
      <c r="F36" s="570">
        <v>6.0704294817405549</v>
      </c>
      <c r="G36" s="570">
        <v>6.8399111222389575</v>
      </c>
      <c r="H36" s="570">
        <v>4.0037707968298157</v>
      </c>
      <c r="I36" s="570">
        <v>3.1466990692186649</v>
      </c>
      <c r="J36" s="570">
        <v>3.3947490966734244</v>
      </c>
      <c r="K36" s="570">
        <v>0.28031371981534892</v>
      </c>
    </row>
    <row r="37" spans="1:19">
      <c r="A37" s="292">
        <v>2016</v>
      </c>
      <c r="B37" s="570">
        <v>53.701184050891719</v>
      </c>
      <c r="C37" s="570">
        <v>28.634644882306652</v>
      </c>
      <c r="D37" s="570">
        <v>22.606831949756881</v>
      </c>
      <c r="E37" s="570">
        <v>12.853339206683771</v>
      </c>
      <c r="F37" s="570">
        <v>6.31507164395624</v>
      </c>
      <c r="G37" s="570">
        <v>6.5520159581975683</v>
      </c>
      <c r="H37" s="570">
        <v>4.0944996774650146</v>
      </c>
      <c r="I37" s="570">
        <v>3.4603782295832106</v>
      </c>
      <c r="J37" s="570">
        <v>3.3488236937053717</v>
      </c>
      <c r="K37" s="570">
        <v>0.19105690364467731</v>
      </c>
    </row>
    <row r="38" spans="1:19">
      <c r="A38" s="292">
        <v>2017</v>
      </c>
      <c r="B38" s="570">
        <v>52.123145578073967</v>
      </c>
      <c r="C38" s="570">
        <v>28.107771456355422</v>
      </c>
      <c r="D38" s="570">
        <v>21.239119077923419</v>
      </c>
      <c r="E38" s="570">
        <v>13.015983474910104</v>
      </c>
      <c r="F38" s="570">
        <v>6.3021674463083155</v>
      </c>
      <c r="G38" s="570">
        <v>6.6258234479361722</v>
      </c>
      <c r="H38" s="570">
        <v>3.8516569822906677</v>
      </c>
      <c r="I38" s="570">
        <v>3.2950127714238158</v>
      </c>
      <c r="J38" s="570">
        <v>3.4030618056999744</v>
      </c>
      <c r="K38" s="570">
        <v>0.27351681301131336</v>
      </c>
    </row>
    <row r="39" spans="1:19">
      <c r="A39" s="292">
        <v>2018</v>
      </c>
      <c r="B39" s="570">
        <v>50.124085885098388</v>
      </c>
      <c r="C39" s="570">
        <v>27.175917829055876</v>
      </c>
      <c r="D39" s="570">
        <v>20.081048680569459</v>
      </c>
      <c r="E39" s="570">
        <v>12.843503055431512</v>
      </c>
      <c r="F39" s="570">
        <v>6.0664257026178134</v>
      </c>
      <c r="G39" s="570">
        <v>6.6636663088241885</v>
      </c>
      <c r="H39" s="570">
        <v>3.7758547996371941</v>
      </c>
      <c r="I39" s="570">
        <v>3.097580182409768</v>
      </c>
      <c r="J39" s="570">
        <v>3.0805757164770715</v>
      </c>
      <c r="K39" s="570">
        <v>0.23381752615972862</v>
      </c>
    </row>
    <row r="40" spans="1:19">
      <c r="A40" s="292">
        <v>2019</v>
      </c>
      <c r="B40" s="570">
        <v>47.89077919152524</v>
      </c>
      <c r="C40" s="570">
        <v>26.546685127287219</v>
      </c>
      <c r="D40" s="570">
        <v>19.967561099068156</v>
      </c>
      <c r="E40" s="570">
        <v>12.600685065023772</v>
      </c>
      <c r="F40" s="570">
        <v>5.6897093086412109</v>
      </c>
      <c r="G40" s="570">
        <v>6.0428790836151114</v>
      </c>
      <c r="H40" s="570">
        <v>3.7540877197923423</v>
      </c>
      <c r="I40" s="570">
        <v>3.2366544324804742</v>
      </c>
      <c r="J40" s="570">
        <v>3.0595268819425621</v>
      </c>
      <c r="K40" s="570">
        <v>0.19063312220994288</v>
      </c>
    </row>
    <row r="41" spans="1:19">
      <c r="A41" s="292">
        <v>2020</v>
      </c>
      <c r="B41" s="570">
        <v>46.650202312209835</v>
      </c>
      <c r="C41" s="570">
        <v>25.72108553544756</v>
      </c>
      <c r="D41" s="570">
        <v>19.539898645573697</v>
      </c>
      <c r="E41" s="570">
        <v>12.832662761461638</v>
      </c>
      <c r="F41" s="570">
        <v>5.765542966049547</v>
      </c>
      <c r="G41" s="570">
        <v>6.545588093783703</v>
      </c>
      <c r="H41" s="570">
        <v>3.6771134170171473</v>
      </c>
      <c r="I41" s="570">
        <v>2.8551601823804629</v>
      </c>
      <c r="J41" s="570">
        <v>3.0438617064953624</v>
      </c>
      <c r="K41" s="570">
        <v>0.22824568229024841</v>
      </c>
    </row>
    <row r="42" spans="1:19">
      <c r="A42" s="367">
        <v>2021</v>
      </c>
      <c r="B42" s="571">
        <v>45.642852668192241</v>
      </c>
      <c r="C42" s="571">
        <v>25.737045641629809</v>
      </c>
      <c r="D42" s="571">
        <v>19.608380852009009</v>
      </c>
      <c r="E42" s="571">
        <v>13.177363767503895</v>
      </c>
      <c r="F42" s="571">
        <v>5.3872671881912009</v>
      </c>
      <c r="G42" s="571">
        <v>5.9658366574979285</v>
      </c>
      <c r="H42" s="571">
        <v>3.6451646456108349</v>
      </c>
      <c r="I42" s="571">
        <v>2.8440709541000131</v>
      </c>
      <c r="J42" s="571">
        <v>2.9241255536293811</v>
      </c>
      <c r="K42" s="571">
        <v>0.27157580397314907</v>
      </c>
      <c r="L42" s="59"/>
    </row>
    <row r="43" spans="1:19">
      <c r="A43" s="367">
        <v>2022</v>
      </c>
      <c r="B43" s="571">
        <v>43.921131970428895</v>
      </c>
      <c r="C43" s="571">
        <v>25.230719265053501</v>
      </c>
      <c r="D43" s="571">
        <v>18.747850768957505</v>
      </c>
      <c r="E43" s="571">
        <v>12.915111183777725</v>
      </c>
      <c r="F43" s="571">
        <v>5.5038809727436542</v>
      </c>
      <c r="G43" s="571">
        <v>5.6311978463132366</v>
      </c>
      <c r="H43" s="571">
        <v>3.5088032905096478</v>
      </c>
      <c r="I43" s="571">
        <v>2.7756161494298262</v>
      </c>
      <c r="J43" s="571">
        <v>2.8741994025927537</v>
      </c>
      <c r="K43" s="571">
        <v>0.21014369277864892</v>
      </c>
      <c r="L43" s="401"/>
    </row>
    <row r="44" spans="1:19">
      <c r="A44" s="563">
        <v>2023</v>
      </c>
      <c r="B44" s="572">
        <v>42.574311736751064</v>
      </c>
      <c r="C44" s="572">
        <v>24.43817904276052</v>
      </c>
      <c r="D44" s="572">
        <v>18.410355961832177</v>
      </c>
      <c r="E44" s="572">
        <v>12.938793673213587</v>
      </c>
      <c r="F44" s="572">
        <v>5.5563940052651892</v>
      </c>
      <c r="G44" s="572">
        <v>5.7050761196296831</v>
      </c>
      <c r="H44" s="572">
        <v>3.3951930411871918</v>
      </c>
      <c r="I44" s="572">
        <v>2.9455936682480566</v>
      </c>
      <c r="J44" s="572">
        <v>2.8699045520556576</v>
      </c>
      <c r="K44" s="572">
        <v>0.19518251161613076</v>
      </c>
      <c r="L44" s="565" t="s">
        <v>308</v>
      </c>
    </row>
    <row r="45" spans="1:19">
      <c r="A45" s="563">
        <v>2024</v>
      </c>
      <c r="B45" s="572">
        <v>41.138080449326729</v>
      </c>
      <c r="C45" s="572">
        <v>23.961274602116649</v>
      </c>
      <c r="D45" s="572">
        <v>17.992627691155402</v>
      </c>
      <c r="E45" s="572">
        <v>12.89467978884838</v>
      </c>
      <c r="F45" s="572">
        <v>5.5841733194399303</v>
      </c>
      <c r="G45" s="572">
        <v>5.5660830126826433</v>
      </c>
      <c r="H45" s="572">
        <v>3.3230682771019255</v>
      </c>
      <c r="I45" s="572">
        <v>2.9368888883887374</v>
      </c>
      <c r="J45" s="572">
        <v>2.8517352987495204</v>
      </c>
      <c r="K45" s="572">
        <v>0.19549967658581857</v>
      </c>
      <c r="L45" s="565"/>
    </row>
    <row r="46" spans="1:19">
      <c r="A46" s="563">
        <v>2025</v>
      </c>
      <c r="B46" s="572">
        <v>39.69220668560731</v>
      </c>
      <c r="C46" s="572">
        <v>23.519580188358887</v>
      </c>
      <c r="D46" s="572">
        <v>17.57965179342165</v>
      </c>
      <c r="E46" s="572">
        <v>12.895117553270351</v>
      </c>
      <c r="F46" s="572">
        <v>5.6011500876130453</v>
      </c>
      <c r="G46" s="572">
        <v>5.4133123992702501</v>
      </c>
      <c r="H46" s="572">
        <v>3.261246676605241</v>
      </c>
      <c r="I46" s="572">
        <v>2.9650861228555745</v>
      </c>
      <c r="J46" s="572">
        <v>2.7919034946344925</v>
      </c>
      <c r="K46" s="572">
        <v>0.19939650729419908</v>
      </c>
      <c r="L46" s="565"/>
    </row>
    <row r="47" spans="1:19" s="24" customFormat="1" ht="28.35" customHeight="1">
      <c r="A47" s="1085" t="s">
        <v>938</v>
      </c>
      <c r="B47" s="995"/>
      <c r="C47" s="995"/>
      <c r="D47" s="995"/>
      <c r="E47" s="995"/>
      <c r="F47" s="995"/>
      <c r="G47" s="995"/>
      <c r="H47" s="995"/>
      <c r="I47" s="995"/>
      <c r="J47" s="995"/>
      <c r="K47" s="995"/>
      <c r="N47" s="16"/>
      <c r="O47" s="16"/>
      <c r="P47" s="16"/>
      <c r="Q47" s="16"/>
      <c r="R47" s="16"/>
      <c r="S47" s="16"/>
    </row>
    <row r="48" spans="1:19" ht="42" customHeight="1">
      <c r="A48" s="995" t="s">
        <v>939</v>
      </c>
      <c r="B48" s="995"/>
      <c r="C48" s="995"/>
      <c r="D48" s="995"/>
      <c r="E48" s="995"/>
      <c r="F48" s="995"/>
      <c r="G48" s="995"/>
      <c r="H48" s="995"/>
      <c r="I48" s="995"/>
      <c r="J48" s="995"/>
      <c r="K48" s="995"/>
      <c r="M48" s="471"/>
    </row>
    <row r="49" spans="1:11">
      <c r="A49" s="1084" t="s">
        <v>935</v>
      </c>
      <c r="B49" s="1084"/>
      <c r="C49" s="1084"/>
      <c r="D49" s="1084"/>
      <c r="E49" s="1084"/>
      <c r="F49" s="1084"/>
      <c r="G49" s="1084"/>
      <c r="H49" s="1084"/>
      <c r="I49" s="1084"/>
      <c r="J49" s="1084"/>
      <c r="K49" s="1084"/>
    </row>
    <row r="50" spans="1:11">
      <c r="A50" s="990" t="s">
        <v>645</v>
      </c>
      <c r="B50" s="990"/>
      <c r="C50" s="990"/>
      <c r="D50" s="990"/>
      <c r="E50" s="990"/>
      <c r="F50" s="990"/>
      <c r="G50" s="990"/>
      <c r="H50" s="990"/>
      <c r="I50" s="990"/>
      <c r="J50" s="990"/>
      <c r="K50" s="990"/>
    </row>
    <row r="53" spans="1:11" ht="14.4">
      <c r="A53" s="581" t="s">
        <v>126</v>
      </c>
    </row>
  </sheetData>
  <mergeCells count="4">
    <mergeCell ref="A47:K47"/>
    <mergeCell ref="A48:K48"/>
    <mergeCell ref="A49:K49"/>
    <mergeCell ref="A50:K50"/>
  </mergeCells>
  <hyperlinks>
    <hyperlink ref="A53" location="'Table of Contents'!A1" display="Return to Table of Contents" xr:uid="{A7539A34-4BDA-4678-B0D5-3BA294797097}"/>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9C21F-5583-4983-B190-AC9E14EBCD34}">
  <sheetPr>
    <tabColor theme="5"/>
  </sheetPr>
  <dimension ref="A1:I129"/>
  <sheetViews>
    <sheetView zoomScale="85" zoomScaleNormal="85" workbookViewId="0">
      <selection activeCell="A49" sqref="A49"/>
    </sheetView>
  </sheetViews>
  <sheetFormatPr defaultColWidth="9.44140625" defaultRowHeight="13.2"/>
  <cols>
    <col min="1" max="1" width="30.44140625" style="659" customWidth="1"/>
    <col min="2" max="7" width="13.44140625" style="657" customWidth="1"/>
    <col min="8" max="16384" width="9.44140625" style="658"/>
  </cols>
  <sheetData>
    <row r="1" spans="1:9">
      <c r="A1" s="656"/>
    </row>
    <row r="2" spans="1:9" ht="31.2" customHeight="1">
      <c r="A2" s="1089" t="s">
        <v>940</v>
      </c>
      <c r="B2" s="1089"/>
      <c r="C2" s="1089"/>
      <c r="D2" s="1089"/>
      <c r="E2" s="1089"/>
      <c r="F2" s="1089"/>
      <c r="G2" s="1089"/>
    </row>
    <row r="3" spans="1:9" ht="14.4" customHeight="1" thickBot="1">
      <c r="A3" s="956"/>
      <c r="B3" s="658"/>
      <c r="C3" s="658"/>
      <c r="D3" s="658"/>
      <c r="E3" s="658"/>
      <c r="F3" s="658"/>
      <c r="G3" s="658"/>
    </row>
    <row r="4" spans="1:9" ht="12.75" customHeight="1">
      <c r="A4" s="769"/>
      <c r="B4" s="1090" t="s">
        <v>941</v>
      </c>
      <c r="C4" s="1090"/>
      <c r="D4" s="1090"/>
      <c r="E4" s="1090" t="s">
        <v>942</v>
      </c>
      <c r="F4" s="1090"/>
      <c r="G4" s="1090"/>
    </row>
    <row r="5" spans="1:9" s="659" customFormat="1" ht="12.75" customHeight="1">
      <c r="A5" s="916"/>
      <c r="B5" s="771" t="s">
        <v>119</v>
      </c>
      <c r="C5" s="917" t="s">
        <v>120</v>
      </c>
      <c r="D5" s="917" t="s">
        <v>121</v>
      </c>
      <c r="E5" s="771" t="s">
        <v>119</v>
      </c>
      <c r="F5" s="917" t="s">
        <v>120</v>
      </c>
      <c r="G5" s="917" t="s">
        <v>121</v>
      </c>
    </row>
    <row r="6" spans="1:9" s="659" customFormat="1" ht="15" customHeight="1">
      <c r="A6" s="781" t="s">
        <v>943</v>
      </c>
      <c r="B6" s="918" t="s">
        <v>944</v>
      </c>
      <c r="C6" s="918" t="s">
        <v>945</v>
      </c>
      <c r="D6" s="918" t="s">
        <v>946</v>
      </c>
      <c r="E6" s="918" t="s">
        <v>947</v>
      </c>
      <c r="F6" s="918" t="s">
        <v>948</v>
      </c>
      <c r="G6" s="918" t="s">
        <v>949</v>
      </c>
      <c r="I6" s="661"/>
    </row>
    <row r="7" spans="1:9" s="659" customFormat="1" ht="12.75" customHeight="1">
      <c r="A7" s="785" t="s">
        <v>146</v>
      </c>
      <c r="B7" s="919" t="s">
        <v>950</v>
      </c>
      <c r="C7" s="919" t="s">
        <v>951</v>
      </c>
      <c r="D7" s="919" t="s">
        <v>952</v>
      </c>
      <c r="E7" s="919" t="s">
        <v>953</v>
      </c>
      <c r="F7" s="919" t="s">
        <v>954</v>
      </c>
      <c r="G7" s="919" t="s">
        <v>955</v>
      </c>
    </row>
    <row r="8" spans="1:9" s="659" customFormat="1" ht="12.75" customHeight="1">
      <c r="A8" s="785" t="s">
        <v>156</v>
      </c>
      <c r="B8" s="920" t="s">
        <v>956</v>
      </c>
      <c r="C8" s="919" t="s">
        <v>953</v>
      </c>
      <c r="D8" s="920" t="s">
        <v>956</v>
      </c>
      <c r="E8" s="920" t="s">
        <v>956</v>
      </c>
      <c r="F8" s="919" t="s">
        <v>957</v>
      </c>
      <c r="G8" s="920" t="s">
        <v>956</v>
      </c>
    </row>
    <row r="9" spans="1:9" s="659" customFormat="1" ht="12.75" customHeight="1">
      <c r="A9" s="785" t="s">
        <v>136</v>
      </c>
      <c r="B9" s="920" t="s">
        <v>956</v>
      </c>
      <c r="C9" s="919" t="s">
        <v>958</v>
      </c>
      <c r="D9" s="920" t="s">
        <v>956</v>
      </c>
      <c r="E9" s="920" t="s">
        <v>956</v>
      </c>
      <c r="F9" s="919" t="s">
        <v>959</v>
      </c>
      <c r="G9" s="920" t="s">
        <v>956</v>
      </c>
    </row>
    <row r="10" spans="1:9" s="659" customFormat="1" ht="12.75" customHeight="1">
      <c r="A10" s="785" t="s">
        <v>141</v>
      </c>
      <c r="B10" s="919" t="s">
        <v>960</v>
      </c>
      <c r="C10" s="919" t="s">
        <v>961</v>
      </c>
      <c r="D10" s="919" t="s">
        <v>962</v>
      </c>
      <c r="E10" s="919" t="s">
        <v>963</v>
      </c>
      <c r="F10" s="919" t="s">
        <v>964</v>
      </c>
      <c r="G10" s="919" t="s">
        <v>965</v>
      </c>
    </row>
    <row r="11" spans="1:9" s="659" customFormat="1" ht="12.75" customHeight="1">
      <c r="A11" s="785" t="s">
        <v>135</v>
      </c>
      <c r="B11" s="919" t="s">
        <v>966</v>
      </c>
      <c r="C11" s="919" t="s">
        <v>967</v>
      </c>
      <c r="D11" s="919" t="s">
        <v>966</v>
      </c>
      <c r="E11" s="919" t="s">
        <v>968</v>
      </c>
      <c r="F11" s="919" t="s">
        <v>969</v>
      </c>
      <c r="G11" s="919" t="s">
        <v>970</v>
      </c>
    </row>
    <row r="12" spans="1:9" s="659" customFormat="1" ht="12.75" customHeight="1">
      <c r="A12" s="785" t="s">
        <v>157</v>
      </c>
      <c r="B12" s="919" t="s">
        <v>971</v>
      </c>
      <c r="C12" s="919" t="s">
        <v>972</v>
      </c>
      <c r="D12" s="919" t="s">
        <v>973</v>
      </c>
      <c r="E12" s="919" t="s">
        <v>974</v>
      </c>
      <c r="F12" s="919" t="s">
        <v>975</v>
      </c>
      <c r="G12" s="919" t="s">
        <v>976</v>
      </c>
    </row>
    <row r="13" spans="1:9" s="659" customFormat="1" ht="12.75" customHeight="1">
      <c r="A13" s="785" t="s">
        <v>143</v>
      </c>
      <c r="B13" s="920" t="s">
        <v>956</v>
      </c>
      <c r="C13" s="920" t="s">
        <v>956</v>
      </c>
      <c r="D13" s="919" t="s">
        <v>970</v>
      </c>
      <c r="E13" s="920" t="s">
        <v>956</v>
      </c>
      <c r="F13" s="920" t="s">
        <v>956</v>
      </c>
      <c r="G13" s="919" t="s">
        <v>977</v>
      </c>
    </row>
    <row r="14" spans="1:9" s="659" customFormat="1" ht="14.85" customHeight="1">
      <c r="A14" s="785" t="s">
        <v>978</v>
      </c>
      <c r="B14" s="919" t="s">
        <v>979</v>
      </c>
      <c r="C14" s="919" t="s">
        <v>980</v>
      </c>
      <c r="D14" s="919" t="s">
        <v>981</v>
      </c>
      <c r="E14" s="919" t="s">
        <v>982</v>
      </c>
      <c r="F14" s="919" t="s">
        <v>983</v>
      </c>
      <c r="G14" s="919" t="s">
        <v>984</v>
      </c>
    </row>
    <row r="15" spans="1:9" s="659" customFormat="1" ht="12.75" customHeight="1">
      <c r="A15" s="785" t="s">
        <v>155</v>
      </c>
      <c r="B15" s="920" t="s">
        <v>956</v>
      </c>
      <c r="C15" s="920" t="s">
        <v>956</v>
      </c>
      <c r="D15" s="919" t="s">
        <v>985</v>
      </c>
      <c r="E15" s="920" t="s">
        <v>956</v>
      </c>
      <c r="F15" s="920" t="s">
        <v>956</v>
      </c>
      <c r="G15" s="919" t="s">
        <v>986</v>
      </c>
    </row>
    <row r="16" spans="1:9" s="659" customFormat="1" ht="12.75" customHeight="1">
      <c r="A16" s="785" t="s">
        <v>142</v>
      </c>
      <c r="B16" s="919">
        <v>73</v>
      </c>
      <c r="C16" s="919" t="s">
        <v>987</v>
      </c>
      <c r="D16" s="919" t="s">
        <v>987</v>
      </c>
      <c r="E16" s="919" t="s">
        <v>988</v>
      </c>
      <c r="F16" s="919" t="s">
        <v>989</v>
      </c>
      <c r="G16" s="919" t="s">
        <v>989</v>
      </c>
    </row>
    <row r="17" spans="1:7" ht="12.75" customHeight="1">
      <c r="A17" s="785" t="s">
        <v>990</v>
      </c>
      <c r="B17" s="919" t="s">
        <v>991</v>
      </c>
      <c r="C17" s="919" t="s">
        <v>992</v>
      </c>
      <c r="D17" s="919" t="s">
        <v>993</v>
      </c>
      <c r="E17" s="919" t="s">
        <v>994</v>
      </c>
      <c r="F17" s="919" t="s">
        <v>995</v>
      </c>
      <c r="G17" s="919" t="s">
        <v>996</v>
      </c>
    </row>
    <row r="18" spans="1:7" ht="12.75" customHeight="1">
      <c r="A18" s="785" t="s">
        <v>138</v>
      </c>
      <c r="B18" s="919">
        <v>67</v>
      </c>
      <c r="C18" s="919" t="s">
        <v>997</v>
      </c>
      <c r="D18" s="919" t="s">
        <v>998</v>
      </c>
      <c r="E18" s="919" t="s">
        <v>999</v>
      </c>
      <c r="F18" s="919" t="s">
        <v>1000</v>
      </c>
      <c r="G18" s="919" t="s">
        <v>994</v>
      </c>
    </row>
    <row r="19" spans="1:7" ht="12.75" customHeight="1">
      <c r="A19" s="921" t="s">
        <v>1001</v>
      </c>
      <c r="B19" s="919" t="s">
        <v>1002</v>
      </c>
      <c r="C19" s="919" t="s">
        <v>998</v>
      </c>
      <c r="D19" s="919" t="s">
        <v>1003</v>
      </c>
      <c r="E19" s="919" t="s">
        <v>1004</v>
      </c>
      <c r="F19" s="919" t="s">
        <v>995</v>
      </c>
      <c r="G19" s="919" t="s">
        <v>1005</v>
      </c>
    </row>
    <row r="20" spans="1:7" ht="12.75" customHeight="1">
      <c r="A20" s="921" t="s">
        <v>1006</v>
      </c>
      <c r="B20" s="919" t="s">
        <v>997</v>
      </c>
      <c r="C20" s="919" t="s">
        <v>1007</v>
      </c>
      <c r="D20" s="919" t="s">
        <v>1007</v>
      </c>
      <c r="E20" s="919" t="s">
        <v>994</v>
      </c>
      <c r="F20" s="919" t="s">
        <v>1008</v>
      </c>
      <c r="G20" s="919" t="s">
        <v>1004</v>
      </c>
    </row>
    <row r="21" spans="1:7" ht="12.75" customHeight="1">
      <c r="A21" s="785" t="s">
        <v>144</v>
      </c>
      <c r="B21" s="919" t="s">
        <v>1009</v>
      </c>
      <c r="C21" s="919" t="s">
        <v>1009</v>
      </c>
      <c r="D21" s="919" t="s">
        <v>983</v>
      </c>
      <c r="E21" s="919" t="s">
        <v>1010</v>
      </c>
      <c r="F21" s="919" t="s">
        <v>1011</v>
      </c>
      <c r="G21" s="919" t="s">
        <v>1012</v>
      </c>
    </row>
    <row r="22" spans="1:7" ht="12.75" customHeight="1">
      <c r="A22" s="785" t="s">
        <v>154</v>
      </c>
      <c r="B22" s="919" t="s">
        <v>1013</v>
      </c>
      <c r="C22" s="919" t="s">
        <v>1014</v>
      </c>
      <c r="D22" s="919" t="s">
        <v>1015</v>
      </c>
      <c r="E22" s="919" t="s">
        <v>1016</v>
      </c>
      <c r="F22" s="919" t="s">
        <v>1017</v>
      </c>
      <c r="G22" s="919" t="s">
        <v>1018</v>
      </c>
    </row>
    <row r="23" spans="1:7" ht="12.75" customHeight="1">
      <c r="A23" s="785" t="s">
        <v>147</v>
      </c>
      <c r="B23" s="919" t="s">
        <v>994</v>
      </c>
      <c r="C23" s="919" t="s">
        <v>1004</v>
      </c>
      <c r="D23" s="919" t="s">
        <v>1019</v>
      </c>
      <c r="E23" s="919" t="s">
        <v>1020</v>
      </c>
      <c r="F23" s="919" t="s">
        <v>1021</v>
      </c>
      <c r="G23" s="919" t="s">
        <v>1022</v>
      </c>
    </row>
    <row r="24" spans="1:7" ht="12.75" customHeight="1">
      <c r="A24" s="921" t="s">
        <v>1023</v>
      </c>
      <c r="B24" s="919" t="s">
        <v>961</v>
      </c>
      <c r="C24" s="919" t="s">
        <v>1024</v>
      </c>
      <c r="D24" s="919" t="s">
        <v>1025</v>
      </c>
      <c r="E24" s="919" t="s">
        <v>1026</v>
      </c>
      <c r="F24" s="919" t="s">
        <v>1027</v>
      </c>
      <c r="G24" s="919" t="s">
        <v>1028</v>
      </c>
    </row>
    <row r="25" spans="1:7" ht="12.75" customHeight="1">
      <c r="A25" s="921" t="s">
        <v>1029</v>
      </c>
      <c r="B25" s="919" t="s">
        <v>1030</v>
      </c>
      <c r="C25" s="919" t="s">
        <v>1031</v>
      </c>
      <c r="D25" s="919" t="s">
        <v>1032</v>
      </c>
      <c r="E25" s="919" t="s">
        <v>1033</v>
      </c>
      <c r="F25" s="919" t="s">
        <v>1034</v>
      </c>
      <c r="G25" s="919" t="s">
        <v>1035</v>
      </c>
    </row>
    <row r="26" spans="1:7" ht="12.75" customHeight="1">
      <c r="A26" s="921" t="s">
        <v>1036</v>
      </c>
      <c r="B26" s="919" t="s">
        <v>1037</v>
      </c>
      <c r="C26" s="919" t="s">
        <v>1038</v>
      </c>
      <c r="D26" s="919" t="s">
        <v>1039</v>
      </c>
      <c r="E26" s="919" t="s">
        <v>1040</v>
      </c>
      <c r="F26" s="919" t="s">
        <v>1041</v>
      </c>
      <c r="G26" s="919" t="s">
        <v>1042</v>
      </c>
    </row>
    <row r="27" spans="1:7" ht="12.75" customHeight="1">
      <c r="A27" s="921" t="s">
        <v>1043</v>
      </c>
      <c r="B27" s="919" t="s">
        <v>1044</v>
      </c>
      <c r="C27" s="919" t="s">
        <v>1045</v>
      </c>
      <c r="D27" s="919" t="s">
        <v>1046</v>
      </c>
      <c r="E27" s="919" t="s">
        <v>1047</v>
      </c>
      <c r="F27" s="919" t="s">
        <v>1048</v>
      </c>
      <c r="G27" s="919" t="s">
        <v>1049</v>
      </c>
    </row>
    <row r="28" spans="1:7" ht="12.6" customHeight="1">
      <c r="A28" s="785" t="s">
        <v>152</v>
      </c>
      <c r="B28" s="920" t="s">
        <v>956</v>
      </c>
      <c r="C28" s="920" t="s">
        <v>956</v>
      </c>
      <c r="D28" s="919" t="s">
        <v>1050</v>
      </c>
      <c r="E28" s="920" t="s">
        <v>956</v>
      </c>
      <c r="F28" s="920" t="s">
        <v>956</v>
      </c>
      <c r="G28" s="919" t="s">
        <v>1051</v>
      </c>
    </row>
    <row r="29" spans="1:7" ht="12.75" customHeight="1">
      <c r="A29" s="785" t="s">
        <v>149</v>
      </c>
      <c r="B29" s="919" t="s">
        <v>1052</v>
      </c>
      <c r="C29" s="919" t="s">
        <v>1053</v>
      </c>
      <c r="D29" s="919" t="s">
        <v>1054</v>
      </c>
      <c r="E29" s="919" t="s">
        <v>1055</v>
      </c>
      <c r="F29" s="919" t="s">
        <v>1056</v>
      </c>
      <c r="G29" s="919" t="s">
        <v>1057</v>
      </c>
    </row>
    <row r="30" spans="1:7" ht="12.75" customHeight="1">
      <c r="A30" s="785" t="s">
        <v>150</v>
      </c>
      <c r="B30" s="919" t="s">
        <v>1058</v>
      </c>
      <c r="C30" s="919" t="s">
        <v>1059</v>
      </c>
      <c r="D30" s="919" t="s">
        <v>1060</v>
      </c>
      <c r="E30" s="919" t="s">
        <v>1061</v>
      </c>
      <c r="F30" s="919" t="s">
        <v>1062</v>
      </c>
      <c r="G30" s="919" t="s">
        <v>1063</v>
      </c>
    </row>
    <row r="31" spans="1:7" ht="12.75" customHeight="1">
      <c r="A31" s="785" t="s">
        <v>134</v>
      </c>
      <c r="B31" s="919" t="s">
        <v>1064</v>
      </c>
      <c r="C31" s="919" t="s">
        <v>1065</v>
      </c>
      <c r="D31" s="919" t="s">
        <v>1066</v>
      </c>
      <c r="E31" s="919" t="s">
        <v>1067</v>
      </c>
      <c r="F31" s="919" t="s">
        <v>1068</v>
      </c>
      <c r="G31" s="919" t="s">
        <v>1069</v>
      </c>
    </row>
    <row r="32" spans="1:7" ht="12.75" customHeight="1">
      <c r="A32" s="785" t="s">
        <v>151</v>
      </c>
      <c r="B32" s="919" t="s">
        <v>1070</v>
      </c>
      <c r="C32" s="919" t="s">
        <v>1071</v>
      </c>
      <c r="D32" s="919" t="s">
        <v>1072</v>
      </c>
      <c r="E32" s="919" t="s">
        <v>1073</v>
      </c>
      <c r="F32" s="919" t="s">
        <v>1074</v>
      </c>
      <c r="G32" s="919" t="s">
        <v>1075</v>
      </c>
    </row>
    <row r="33" spans="1:7" ht="12.75" customHeight="1">
      <c r="A33" s="785" t="s">
        <v>1076</v>
      </c>
      <c r="B33" s="919" t="s">
        <v>1077</v>
      </c>
      <c r="C33" s="919" t="s">
        <v>1078</v>
      </c>
      <c r="D33" s="919" t="s">
        <v>1079</v>
      </c>
      <c r="E33" s="919" t="s">
        <v>1080</v>
      </c>
      <c r="F33" s="922" t="s">
        <v>1081</v>
      </c>
      <c r="G33" s="919" t="s">
        <v>1082</v>
      </c>
    </row>
    <row r="34" spans="1:7" ht="12.75" customHeight="1">
      <c r="A34" s="785" t="s">
        <v>1083</v>
      </c>
      <c r="B34" s="919" t="s">
        <v>1084</v>
      </c>
      <c r="C34" s="919" t="s">
        <v>1085</v>
      </c>
      <c r="D34" s="919" t="s">
        <v>1047</v>
      </c>
      <c r="E34" s="919" t="s">
        <v>1086</v>
      </c>
      <c r="F34" s="919" t="s">
        <v>1087</v>
      </c>
      <c r="G34" s="919" t="s">
        <v>1088</v>
      </c>
    </row>
    <row r="35" spans="1:7" ht="12.75" customHeight="1">
      <c r="A35" s="785" t="s">
        <v>148</v>
      </c>
      <c r="B35" s="919" t="s">
        <v>1069</v>
      </c>
      <c r="C35" s="919" t="s">
        <v>1089</v>
      </c>
      <c r="D35" s="919" t="s">
        <v>1090</v>
      </c>
      <c r="E35" s="919" t="s">
        <v>1091</v>
      </c>
      <c r="F35" s="919" t="s">
        <v>1091</v>
      </c>
      <c r="G35" s="919" t="s">
        <v>1092</v>
      </c>
    </row>
    <row r="36" spans="1:7" ht="12.75" customHeight="1">
      <c r="A36" s="785" t="s">
        <v>1093</v>
      </c>
      <c r="B36" s="919" t="s">
        <v>1070</v>
      </c>
      <c r="C36" s="919" t="s">
        <v>1070</v>
      </c>
      <c r="D36" s="919" t="s">
        <v>1094</v>
      </c>
      <c r="E36" s="919" t="s">
        <v>1095</v>
      </c>
      <c r="F36" s="919" t="s">
        <v>1096</v>
      </c>
      <c r="G36" s="919" t="s">
        <v>1097</v>
      </c>
    </row>
    <row r="37" spans="1:7" ht="12.75" customHeight="1">
      <c r="A37" s="921" t="s">
        <v>1098</v>
      </c>
      <c r="B37" s="919" t="s">
        <v>1099</v>
      </c>
      <c r="C37" s="919" t="s">
        <v>1100</v>
      </c>
      <c r="D37" s="919" t="s">
        <v>1101</v>
      </c>
      <c r="E37" s="919" t="s">
        <v>1102</v>
      </c>
      <c r="F37" s="919" t="s">
        <v>1103</v>
      </c>
      <c r="G37" s="919" t="s">
        <v>1104</v>
      </c>
    </row>
    <row r="38" spans="1:7" ht="12.75" customHeight="1">
      <c r="A38" s="785" t="s">
        <v>153</v>
      </c>
      <c r="B38" s="919" t="s">
        <v>1095</v>
      </c>
      <c r="C38" s="919" t="s">
        <v>1095</v>
      </c>
      <c r="D38" s="919" t="s">
        <v>1105</v>
      </c>
      <c r="E38" s="919" t="s">
        <v>1106</v>
      </c>
      <c r="F38" s="919" t="s">
        <v>1107</v>
      </c>
      <c r="G38" s="919" t="s">
        <v>1108</v>
      </c>
    </row>
    <row r="39" spans="1:7" ht="12.75" customHeight="1">
      <c r="A39" s="785" t="s">
        <v>145</v>
      </c>
      <c r="B39" s="919" t="s">
        <v>1109</v>
      </c>
      <c r="C39" s="919" t="s">
        <v>1110</v>
      </c>
      <c r="D39" s="919" t="s">
        <v>1111</v>
      </c>
      <c r="E39" s="919" t="s">
        <v>1112</v>
      </c>
      <c r="F39" s="919" t="s">
        <v>1112</v>
      </c>
      <c r="G39" s="919" t="s">
        <v>1112</v>
      </c>
    </row>
    <row r="40" spans="1:7" ht="12.75" customHeight="1">
      <c r="A40" s="1087" t="s">
        <v>1113</v>
      </c>
      <c r="B40" s="1087"/>
      <c r="C40" s="1087"/>
      <c r="D40" s="1087"/>
      <c r="E40" s="1087"/>
      <c r="F40" s="1087"/>
      <c r="G40" s="1087"/>
    </row>
    <row r="41" spans="1:7" ht="31.2" customHeight="1">
      <c r="A41" s="1089" t="s">
        <v>1114</v>
      </c>
      <c r="B41" s="1089"/>
      <c r="C41" s="1089"/>
      <c r="D41" s="1089"/>
      <c r="E41" s="1089"/>
      <c r="F41" s="1089"/>
      <c r="G41" s="1089"/>
    </row>
    <row r="42" spans="1:7" ht="28.35" customHeight="1">
      <c r="A42" s="1089" t="s">
        <v>1115</v>
      </c>
      <c r="B42" s="1089"/>
      <c r="C42" s="1089"/>
      <c r="D42" s="1089"/>
      <c r="E42" s="1089"/>
      <c r="F42" s="1089"/>
      <c r="G42" s="1089"/>
    </row>
    <row r="43" spans="1:7" ht="28.35" customHeight="1">
      <c r="A43" s="1086" t="s">
        <v>1116</v>
      </c>
      <c r="B43" s="1086"/>
      <c r="C43" s="1086"/>
      <c r="D43" s="1086"/>
      <c r="E43" s="1086"/>
      <c r="F43" s="1086"/>
      <c r="G43" s="1086"/>
    </row>
    <row r="44" spans="1:7" s="667" customFormat="1" ht="28.35" customHeight="1">
      <c r="A44" s="1087" t="s">
        <v>1117</v>
      </c>
      <c r="B44" s="1087"/>
      <c r="C44" s="1087"/>
      <c r="D44" s="1087"/>
      <c r="E44" s="1087"/>
      <c r="F44" s="1087"/>
      <c r="G44" s="1087"/>
    </row>
    <row r="45" spans="1:7" ht="12.75" customHeight="1">
      <c r="A45" s="1088" t="s">
        <v>1118</v>
      </c>
      <c r="B45" s="1088"/>
      <c r="C45" s="1088"/>
      <c r="D45" s="1088"/>
      <c r="E45" s="1088"/>
      <c r="F45" s="1088"/>
      <c r="G45" s="1088"/>
    </row>
    <row r="46" spans="1:7" ht="12.75" customHeight="1">
      <c r="A46" s="1088" t="s">
        <v>1119</v>
      </c>
      <c r="B46" s="1088"/>
      <c r="C46" s="1088"/>
      <c r="D46" s="1088"/>
      <c r="E46" s="1088"/>
      <c r="F46" s="1088"/>
      <c r="G46" s="1088"/>
    </row>
    <row r="47" spans="1:7" ht="15" customHeight="1"/>
    <row r="48" spans="1:7" ht="15" customHeight="1"/>
    <row r="49" spans="1:1" ht="15" customHeight="1">
      <c r="A49" s="581" t="s">
        <v>126</v>
      </c>
    </row>
    <row r="50" spans="1:1" ht="15" customHeight="1"/>
    <row r="51" spans="1:1" ht="15" customHeight="1"/>
    <row r="52" spans="1:1" ht="15" customHeight="1"/>
    <row r="53" spans="1:1" ht="15" customHeight="1"/>
    <row r="54" spans="1:1" ht="15" customHeight="1"/>
    <row r="55" spans="1:1" ht="15" customHeight="1"/>
    <row r="56" spans="1:1" ht="15" customHeight="1"/>
    <row r="57" spans="1:1" ht="15" customHeight="1"/>
    <row r="58" spans="1:1" ht="15" customHeight="1"/>
    <row r="59" spans="1:1" ht="15" customHeight="1"/>
    <row r="60" spans="1:1" ht="15" customHeight="1"/>
    <row r="61" spans="1:1" ht="15" customHeight="1"/>
    <row r="62" spans="1:1" ht="15" customHeight="1"/>
    <row r="63" spans="1:1" ht="15" customHeight="1"/>
    <row r="64" spans="1:1"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sheetData>
  <mergeCells count="10">
    <mergeCell ref="A43:G43"/>
    <mergeCell ref="A44:G44"/>
    <mergeCell ref="A45:G45"/>
    <mergeCell ref="A46:G46"/>
    <mergeCell ref="A2:G2"/>
    <mergeCell ref="B4:D4"/>
    <mergeCell ref="E4:G4"/>
    <mergeCell ref="A40:G40"/>
    <mergeCell ref="A41:G41"/>
    <mergeCell ref="A42:G42"/>
  </mergeCells>
  <hyperlinks>
    <hyperlink ref="A49" location="'Table of Contents'!A1" display="Return to Table of Contents" xr:uid="{5B7E398F-E326-4F91-9EF5-CB76DE5A38BC}"/>
  </hyperlink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0C85C-CCED-4439-B390-B9FA74735180}">
  <sheetPr>
    <tabColor theme="5"/>
  </sheetPr>
  <dimension ref="A1:F21"/>
  <sheetViews>
    <sheetView topLeftCell="A16" workbookViewId="0">
      <selection sqref="A1:F1"/>
    </sheetView>
  </sheetViews>
  <sheetFormatPr defaultColWidth="8.44140625" defaultRowHeight="13.2"/>
  <cols>
    <col min="1" max="1" width="30.44140625" style="657" customWidth="1"/>
    <col min="2" max="6" width="15.44140625" style="658" customWidth="1"/>
    <col min="7" max="16384" width="8.44140625" style="658"/>
  </cols>
  <sheetData>
    <row r="1" spans="1:6" s="669" customFormat="1" ht="36.75" customHeight="1" thickBot="1">
      <c r="A1" s="1091" t="s">
        <v>1120</v>
      </c>
      <c r="B1" s="1091"/>
      <c r="C1" s="1091"/>
      <c r="D1" s="1091"/>
      <c r="E1" s="1091"/>
      <c r="F1" s="1091"/>
    </row>
    <row r="2" spans="1:6" ht="13.8" thickBot="1">
      <c r="A2" s="771"/>
      <c r="B2" s="1092" t="s">
        <v>1121</v>
      </c>
      <c r="C2" s="1092"/>
      <c r="D2" s="1092"/>
      <c r="E2" s="1092"/>
      <c r="F2" s="1092"/>
    </row>
    <row r="3" spans="1:6">
      <c r="A3" s="772" t="s">
        <v>1122</v>
      </c>
      <c r="B3" s="772" t="s">
        <v>136</v>
      </c>
      <c r="C3" s="772" t="s">
        <v>1123</v>
      </c>
      <c r="D3" s="772" t="s">
        <v>138</v>
      </c>
      <c r="E3" s="772" t="s">
        <v>134</v>
      </c>
      <c r="F3" s="772" t="s">
        <v>145</v>
      </c>
    </row>
    <row r="4" spans="1:6">
      <c r="A4" s="657">
        <v>0</v>
      </c>
      <c r="B4" s="657">
        <v>100</v>
      </c>
      <c r="C4" s="657">
        <v>100</v>
      </c>
      <c r="D4" s="657">
        <v>100</v>
      </c>
      <c r="E4" s="657">
        <v>100</v>
      </c>
      <c r="F4" s="657">
        <v>100</v>
      </c>
    </row>
    <row r="5" spans="1:6">
      <c r="A5" s="657">
        <v>1</v>
      </c>
      <c r="B5" s="670">
        <v>97</v>
      </c>
      <c r="C5" s="670">
        <v>97</v>
      </c>
      <c r="D5" s="670">
        <v>84</v>
      </c>
      <c r="E5" s="670">
        <v>48</v>
      </c>
      <c r="F5" s="670">
        <v>31</v>
      </c>
    </row>
    <row r="6" spans="1:6">
      <c r="A6" s="657">
        <v>2</v>
      </c>
      <c r="B6" s="670">
        <v>95</v>
      </c>
      <c r="C6" s="670">
        <v>95</v>
      </c>
      <c r="D6" s="670">
        <v>77</v>
      </c>
      <c r="E6" s="670">
        <v>35</v>
      </c>
      <c r="F6" s="670">
        <v>18</v>
      </c>
    </row>
    <row r="7" spans="1:6">
      <c r="A7" s="657">
        <v>3</v>
      </c>
      <c r="B7" s="670">
        <v>94</v>
      </c>
      <c r="C7" s="670">
        <v>93</v>
      </c>
      <c r="D7" s="670">
        <v>72</v>
      </c>
      <c r="E7" s="670">
        <v>29</v>
      </c>
      <c r="F7" s="670">
        <v>13</v>
      </c>
    </row>
    <row r="8" spans="1:6">
      <c r="A8" s="657">
        <v>4</v>
      </c>
      <c r="B8" s="670">
        <v>92</v>
      </c>
      <c r="C8" s="670">
        <v>91</v>
      </c>
      <c r="D8" s="670">
        <v>69</v>
      </c>
      <c r="E8" s="670">
        <v>25</v>
      </c>
      <c r="F8" s="670">
        <v>11</v>
      </c>
    </row>
    <row r="9" spans="1:6">
      <c r="A9" s="657">
        <v>5</v>
      </c>
      <c r="B9" s="670">
        <v>91</v>
      </c>
      <c r="C9" s="670">
        <v>89</v>
      </c>
      <c r="D9" s="670">
        <v>67</v>
      </c>
      <c r="E9" s="670">
        <v>22</v>
      </c>
      <c r="F9" s="670">
        <v>10</v>
      </c>
    </row>
    <row r="10" spans="1:6">
      <c r="A10" s="657">
        <v>6</v>
      </c>
      <c r="B10" s="670">
        <v>91</v>
      </c>
      <c r="C10" s="670">
        <v>87</v>
      </c>
      <c r="D10" s="670">
        <v>65</v>
      </c>
      <c r="E10" s="670">
        <v>20</v>
      </c>
      <c r="F10" s="670">
        <v>9</v>
      </c>
    </row>
    <row r="11" spans="1:6">
      <c r="A11" s="657">
        <v>7</v>
      </c>
      <c r="B11" s="670">
        <v>90</v>
      </c>
      <c r="C11" s="670">
        <v>86</v>
      </c>
      <c r="D11" s="670">
        <v>63</v>
      </c>
      <c r="E11" s="670">
        <v>19</v>
      </c>
      <c r="F11" s="670">
        <v>9</v>
      </c>
    </row>
    <row r="12" spans="1:6">
      <c r="A12" s="657">
        <v>8</v>
      </c>
      <c r="B12" s="670">
        <v>89</v>
      </c>
      <c r="C12" s="670">
        <v>85</v>
      </c>
      <c r="D12" s="670">
        <v>63</v>
      </c>
      <c r="E12" s="670">
        <v>17</v>
      </c>
      <c r="F12" s="670">
        <v>9</v>
      </c>
    </row>
    <row r="13" spans="1:6">
      <c r="A13" s="657">
        <v>9</v>
      </c>
      <c r="B13" s="670">
        <v>88</v>
      </c>
      <c r="C13" s="670">
        <v>83</v>
      </c>
      <c r="D13" s="670">
        <v>62</v>
      </c>
      <c r="E13" s="670">
        <v>16</v>
      </c>
      <c r="F13" s="670">
        <v>8</v>
      </c>
    </row>
    <row r="14" spans="1:6" ht="13.8" thickBot="1">
      <c r="A14" s="657">
        <v>10</v>
      </c>
      <c r="B14" s="670">
        <v>88</v>
      </c>
      <c r="C14" s="670">
        <v>82</v>
      </c>
      <c r="D14" s="670">
        <v>61</v>
      </c>
      <c r="E14" s="670">
        <v>15</v>
      </c>
      <c r="F14" s="670">
        <v>8</v>
      </c>
    </row>
    <row r="15" spans="1:6" ht="29.4" customHeight="1">
      <c r="A15" s="1093" t="s">
        <v>1124</v>
      </c>
      <c r="B15" s="1093"/>
      <c r="C15" s="1093"/>
      <c r="D15" s="1093"/>
      <c r="E15" s="1093"/>
      <c r="F15" s="1093"/>
    </row>
    <row r="16" spans="1:6">
      <c r="A16" s="1094" t="s">
        <v>1125</v>
      </c>
      <c r="B16" s="1094"/>
      <c r="C16" s="1094"/>
      <c r="D16" s="1094"/>
      <c r="E16" s="1094"/>
      <c r="F16" s="1094"/>
    </row>
    <row r="17" spans="1:6">
      <c r="A17" s="1088" t="s">
        <v>1118</v>
      </c>
      <c r="B17" s="1088"/>
      <c r="C17" s="1088"/>
      <c r="D17" s="1088"/>
      <c r="E17" s="1088"/>
      <c r="F17" s="1088"/>
    </row>
    <row r="18" spans="1:6">
      <c r="A18" s="1088" t="s">
        <v>1119</v>
      </c>
      <c r="B18" s="1088"/>
      <c r="C18" s="1088"/>
      <c r="D18" s="1088"/>
      <c r="E18" s="1088"/>
      <c r="F18" s="1088"/>
    </row>
    <row r="19" spans="1:6">
      <c r="A19" s="668"/>
      <c r="B19" s="668"/>
      <c r="C19" s="668"/>
      <c r="D19" s="668"/>
      <c r="E19" s="668"/>
      <c r="F19" s="668"/>
    </row>
    <row r="21" spans="1:6" ht="14.4">
      <c r="A21" s="581" t="s">
        <v>126</v>
      </c>
    </row>
  </sheetData>
  <mergeCells count="6">
    <mergeCell ref="A18:F18"/>
    <mergeCell ref="A1:F1"/>
    <mergeCell ref="B2:F2"/>
    <mergeCell ref="A15:F15"/>
    <mergeCell ref="A16:F16"/>
    <mergeCell ref="A17:F17"/>
  </mergeCells>
  <hyperlinks>
    <hyperlink ref="A21" location="'Table of Contents'!A1" display="Return to Table of Contents" xr:uid="{A14666F4-38F5-431B-9C01-D7EBB10BF21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DEB1D-A39F-4FA6-BFE3-968950172168}">
  <sheetPr>
    <tabColor theme="5"/>
  </sheetPr>
  <dimension ref="A1:L17"/>
  <sheetViews>
    <sheetView topLeftCell="A11" workbookViewId="0">
      <selection activeCell="A17" sqref="A17"/>
    </sheetView>
  </sheetViews>
  <sheetFormatPr defaultColWidth="8.44140625" defaultRowHeight="13.2"/>
  <cols>
    <col min="1" max="10" width="10.44140625" style="658" customWidth="1"/>
    <col min="11" max="11" width="13.88671875" style="658" customWidth="1"/>
    <col min="12" max="12" width="10.44140625" style="658" customWidth="1"/>
    <col min="13" max="16384" width="8.44140625" style="658"/>
  </cols>
  <sheetData>
    <row r="1" spans="1:12" ht="13.8" thickBot="1">
      <c r="A1" s="1095" t="s">
        <v>1126</v>
      </c>
      <c r="B1" s="1095"/>
      <c r="C1" s="1095"/>
      <c r="D1" s="1095"/>
      <c r="E1" s="1095"/>
      <c r="F1" s="1095"/>
      <c r="G1" s="1095"/>
      <c r="H1" s="1095"/>
      <c r="I1" s="1095"/>
      <c r="J1" s="1095"/>
      <c r="K1" s="1095"/>
      <c r="L1" s="1095"/>
    </row>
    <row r="2" spans="1:12" ht="13.8" thickBot="1">
      <c r="A2" s="773"/>
      <c r="B2" s="1092" t="s">
        <v>1127</v>
      </c>
      <c r="C2" s="1092"/>
      <c r="D2" s="1092"/>
      <c r="E2" s="1092"/>
      <c r="F2" s="1092"/>
      <c r="G2" s="1092"/>
      <c r="H2" s="1092"/>
      <c r="I2" s="1092"/>
      <c r="J2" s="1092"/>
      <c r="K2" s="1092"/>
      <c r="L2" s="1092"/>
    </row>
    <row r="3" spans="1:12" ht="40.200000000000003" thickBot="1">
      <c r="A3" s="774" t="s">
        <v>183</v>
      </c>
      <c r="B3" s="775" t="s">
        <v>136</v>
      </c>
      <c r="C3" s="775" t="s">
        <v>1128</v>
      </c>
      <c r="D3" s="775" t="s">
        <v>138</v>
      </c>
      <c r="E3" s="775" t="s">
        <v>134</v>
      </c>
      <c r="F3" s="775" t="s">
        <v>146</v>
      </c>
      <c r="G3" s="775" t="s">
        <v>141</v>
      </c>
      <c r="H3" s="775" t="s">
        <v>143</v>
      </c>
      <c r="I3" s="775" t="s">
        <v>139</v>
      </c>
      <c r="J3" s="775" t="s">
        <v>142</v>
      </c>
      <c r="K3" s="775" t="s">
        <v>990</v>
      </c>
      <c r="L3" s="775" t="s">
        <v>145</v>
      </c>
    </row>
    <row r="4" spans="1:12">
      <c r="A4" s="658" t="s">
        <v>1129</v>
      </c>
      <c r="B4" s="663" t="s">
        <v>1130</v>
      </c>
      <c r="C4" s="663" t="s">
        <v>1131</v>
      </c>
      <c r="D4" s="663" t="s">
        <v>1132</v>
      </c>
      <c r="E4" s="663" t="s">
        <v>1133</v>
      </c>
      <c r="F4" s="657" t="s">
        <v>1134</v>
      </c>
      <c r="G4" s="663" t="s">
        <v>1135</v>
      </c>
      <c r="H4" s="663" t="s">
        <v>1136</v>
      </c>
      <c r="I4" s="663" t="s">
        <v>1137</v>
      </c>
      <c r="J4" s="663" t="s">
        <v>1138</v>
      </c>
      <c r="K4" s="663" t="s">
        <v>1139</v>
      </c>
      <c r="L4" s="663" t="s">
        <v>1140</v>
      </c>
    </row>
    <row r="5" spans="1:12">
      <c r="A5" s="658" t="s">
        <v>1141</v>
      </c>
      <c r="B5" s="663" t="s">
        <v>957</v>
      </c>
      <c r="C5" s="663" t="s">
        <v>958</v>
      </c>
      <c r="D5" s="663" t="s">
        <v>1142</v>
      </c>
      <c r="E5" s="663" t="s">
        <v>1143</v>
      </c>
      <c r="F5" s="663" t="s">
        <v>955</v>
      </c>
      <c r="G5" s="663" t="s">
        <v>1144</v>
      </c>
      <c r="H5" s="663" t="s">
        <v>1145</v>
      </c>
      <c r="I5" s="663" t="s">
        <v>1146</v>
      </c>
      <c r="J5" s="663" t="s">
        <v>963</v>
      </c>
      <c r="K5" s="663" t="s">
        <v>1147</v>
      </c>
      <c r="L5" s="663" t="s">
        <v>1148</v>
      </c>
    </row>
    <row r="6" spans="1:12">
      <c r="A6" s="658" t="s">
        <v>1149</v>
      </c>
      <c r="B6" s="663" t="s">
        <v>1150</v>
      </c>
      <c r="C6" s="663" t="s">
        <v>1151</v>
      </c>
      <c r="D6" s="663" t="s">
        <v>1152</v>
      </c>
      <c r="E6" s="663" t="s">
        <v>1153</v>
      </c>
      <c r="F6" s="663" t="s">
        <v>1154</v>
      </c>
      <c r="G6" s="663" t="s">
        <v>1155</v>
      </c>
      <c r="H6" s="663" t="s">
        <v>1131</v>
      </c>
      <c r="I6" s="663" t="s">
        <v>1147</v>
      </c>
      <c r="J6" s="663" t="s">
        <v>1156</v>
      </c>
      <c r="K6" s="663" t="s">
        <v>1157</v>
      </c>
      <c r="L6" s="663" t="s">
        <v>1158</v>
      </c>
    </row>
    <row r="7" spans="1:12">
      <c r="A7" s="658" t="s">
        <v>1159</v>
      </c>
      <c r="B7" s="663" t="s">
        <v>1160</v>
      </c>
      <c r="C7" s="663" t="s">
        <v>1161</v>
      </c>
      <c r="D7" s="663" t="s">
        <v>1162</v>
      </c>
      <c r="E7" s="663" t="s">
        <v>1163</v>
      </c>
      <c r="F7" s="663" t="s">
        <v>951</v>
      </c>
      <c r="G7" s="663" t="s">
        <v>1164</v>
      </c>
      <c r="H7" s="663" t="s">
        <v>1165</v>
      </c>
      <c r="I7" s="663" t="s">
        <v>1165</v>
      </c>
      <c r="J7" s="663" t="s">
        <v>1166</v>
      </c>
      <c r="K7" s="663" t="s">
        <v>1167</v>
      </c>
      <c r="L7" s="663" t="s">
        <v>1168</v>
      </c>
    </row>
    <row r="8" spans="1:12">
      <c r="A8" s="658" t="s">
        <v>1169</v>
      </c>
      <c r="B8" s="663" t="s">
        <v>1170</v>
      </c>
      <c r="C8" s="663" t="s">
        <v>1171</v>
      </c>
      <c r="D8" s="663" t="s">
        <v>1172</v>
      </c>
      <c r="E8" s="663" t="s">
        <v>1089</v>
      </c>
      <c r="F8" s="663" t="s">
        <v>1173</v>
      </c>
      <c r="G8" s="663" t="s">
        <v>1174</v>
      </c>
      <c r="H8" s="663" t="s">
        <v>1175</v>
      </c>
      <c r="I8" s="663" t="s">
        <v>985</v>
      </c>
      <c r="J8" s="663" t="s">
        <v>1176</v>
      </c>
      <c r="K8" s="663" t="s">
        <v>1177</v>
      </c>
      <c r="L8" s="663" t="s">
        <v>1178</v>
      </c>
    </row>
    <row r="9" spans="1:12" ht="13.8" thickBot="1">
      <c r="A9" s="658" t="s">
        <v>1179</v>
      </c>
      <c r="B9" s="663" t="s">
        <v>1180</v>
      </c>
      <c r="C9" s="663" t="s">
        <v>1181</v>
      </c>
      <c r="D9" s="663" t="s">
        <v>1182</v>
      </c>
      <c r="E9" s="663" t="s">
        <v>1183</v>
      </c>
      <c r="F9" s="665" t="s">
        <v>1184</v>
      </c>
      <c r="G9" s="663" t="s">
        <v>1185</v>
      </c>
      <c r="H9" s="663" t="s">
        <v>1186</v>
      </c>
      <c r="I9" s="663" t="s">
        <v>1016</v>
      </c>
      <c r="J9" s="663" t="s">
        <v>1187</v>
      </c>
      <c r="K9" s="663" t="s">
        <v>1188</v>
      </c>
      <c r="L9" s="663" t="s">
        <v>1189</v>
      </c>
    </row>
    <row r="10" spans="1:12">
      <c r="A10" s="1096" t="s">
        <v>1190</v>
      </c>
      <c r="B10" s="1096"/>
      <c r="C10" s="1096"/>
      <c r="D10" s="1096"/>
      <c r="E10" s="1096"/>
      <c r="F10" s="1096"/>
      <c r="G10" s="1096"/>
      <c r="H10" s="1096"/>
      <c r="I10" s="1096"/>
      <c r="J10" s="1096"/>
      <c r="K10" s="1096"/>
      <c r="L10" s="1096"/>
    </row>
    <row r="11" spans="1:12" ht="20.399999999999999" customHeight="1">
      <c r="A11" s="1097" t="s">
        <v>1191</v>
      </c>
      <c r="B11" s="1097"/>
      <c r="C11" s="1097"/>
      <c r="D11" s="1097"/>
      <c r="E11" s="1097"/>
      <c r="F11" s="1097"/>
      <c r="G11" s="1097"/>
      <c r="H11" s="1097"/>
      <c r="I11" s="1097"/>
      <c r="J11" s="1097"/>
      <c r="K11" s="1097"/>
      <c r="L11" s="1097"/>
    </row>
    <row r="12" spans="1:12">
      <c r="A12" s="1097" t="s">
        <v>1192</v>
      </c>
      <c r="B12" s="1097"/>
      <c r="C12" s="1097"/>
      <c r="D12" s="1097"/>
      <c r="E12" s="1097"/>
      <c r="F12" s="1097"/>
      <c r="G12" s="1097"/>
      <c r="H12" s="1097"/>
      <c r="I12" s="1097"/>
      <c r="J12" s="1097"/>
      <c r="K12" s="1097"/>
      <c r="L12" s="1097"/>
    </row>
    <row r="13" spans="1:12">
      <c r="A13" s="1088" t="s">
        <v>1118</v>
      </c>
      <c r="B13" s="1088"/>
      <c r="C13" s="1088"/>
      <c r="D13" s="1088"/>
      <c r="E13" s="1088"/>
      <c r="F13" s="1088"/>
      <c r="G13" s="1088"/>
      <c r="H13" s="1088"/>
      <c r="I13" s="1088"/>
      <c r="J13" s="1088"/>
      <c r="K13" s="1088"/>
      <c r="L13" s="1088"/>
    </row>
    <row r="14" spans="1:12">
      <c r="A14" s="1087" t="s">
        <v>1193</v>
      </c>
      <c r="B14" s="1087"/>
      <c r="C14" s="1087"/>
      <c r="D14" s="1087"/>
      <c r="E14" s="1087"/>
      <c r="F14" s="1087"/>
      <c r="G14" s="1087"/>
      <c r="H14" s="1087"/>
      <c r="I14" s="1087"/>
      <c r="J14" s="1087"/>
      <c r="K14" s="1087"/>
      <c r="L14" s="1087"/>
    </row>
    <row r="15" spans="1:12">
      <c r="F15" s="663"/>
      <c r="G15" s="657"/>
      <c r="H15" s="671"/>
      <c r="I15" s="672"/>
      <c r="J15" s="672"/>
      <c r="K15" s="673"/>
      <c r="L15" s="672"/>
    </row>
    <row r="17" spans="1:1" ht="14.4">
      <c r="A17" s="581" t="s">
        <v>126</v>
      </c>
    </row>
  </sheetData>
  <mergeCells count="7">
    <mergeCell ref="A14:L14"/>
    <mergeCell ref="A1:L1"/>
    <mergeCell ref="B2:L2"/>
    <mergeCell ref="A10:L10"/>
    <mergeCell ref="A11:L11"/>
    <mergeCell ref="A12:L12"/>
    <mergeCell ref="A13:L13"/>
  </mergeCells>
  <hyperlinks>
    <hyperlink ref="A17" location="'Table of Contents'!A1" display="Return to Table of Contents" xr:uid="{C7B65679-3B29-4BC1-9310-5782ACBB8442}"/>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DF2A5-C920-44D8-BBD6-0B0785E784B8}">
  <sheetPr>
    <tabColor theme="5"/>
  </sheetPr>
  <dimension ref="A1:D53"/>
  <sheetViews>
    <sheetView topLeftCell="A34" workbookViewId="0">
      <selection activeCell="A50" sqref="A50"/>
    </sheetView>
  </sheetViews>
  <sheetFormatPr defaultColWidth="8.44140625" defaultRowHeight="13.2"/>
  <cols>
    <col min="1" max="1" width="63.44140625" style="658" customWidth="1"/>
    <col min="2" max="3" width="13.44140625" style="657" customWidth="1"/>
    <col min="4" max="16384" width="8.44140625" style="658"/>
  </cols>
  <sheetData>
    <row r="1" spans="1:4" ht="30" customHeight="1" thickBot="1">
      <c r="A1" s="1098" t="s">
        <v>1194</v>
      </c>
      <c r="B1" s="1098"/>
      <c r="C1" s="1098"/>
      <c r="D1" s="674"/>
    </row>
    <row r="2" spans="1:4" ht="12.75" customHeight="1">
      <c r="A2" s="776"/>
      <c r="B2" s="1099" t="s">
        <v>1195</v>
      </c>
      <c r="C2" s="1099"/>
    </row>
    <row r="3" spans="1:4" ht="15" customHeight="1" thickBot="1">
      <c r="A3" s="777" t="s">
        <v>1196</v>
      </c>
      <c r="B3" s="968" t="s">
        <v>1197</v>
      </c>
      <c r="C3" s="968" t="s">
        <v>1198</v>
      </c>
    </row>
    <row r="4" spans="1:4" ht="12.75" customHeight="1"/>
    <row r="5" spans="1:4" ht="15" customHeight="1">
      <c r="A5" s="660" t="s">
        <v>1199</v>
      </c>
      <c r="B5" s="676" t="s">
        <v>1200</v>
      </c>
      <c r="C5" s="676" t="s">
        <v>1201</v>
      </c>
      <c r="D5" s="674"/>
    </row>
    <row r="6" spans="1:4" ht="12.75" customHeight="1">
      <c r="A6" s="662"/>
      <c r="D6" s="674"/>
    </row>
    <row r="7" spans="1:4" ht="12.75" customHeight="1">
      <c r="A7" s="662" t="s">
        <v>1202</v>
      </c>
      <c r="B7" s="663" t="s">
        <v>951</v>
      </c>
      <c r="C7" s="663" t="s">
        <v>1145</v>
      </c>
    </row>
    <row r="8" spans="1:4" ht="12.75" customHeight="1">
      <c r="A8" s="662" t="s">
        <v>1203</v>
      </c>
      <c r="B8" s="663" t="s">
        <v>953</v>
      </c>
      <c r="C8" s="663" t="s">
        <v>1204</v>
      </c>
      <c r="D8" s="674"/>
    </row>
    <row r="9" spans="1:4" ht="12.75" customHeight="1">
      <c r="A9" s="677" t="s">
        <v>1205</v>
      </c>
      <c r="B9" s="663" t="s">
        <v>1206</v>
      </c>
      <c r="C9" s="663" t="s">
        <v>1207</v>
      </c>
    </row>
    <row r="10" spans="1:4" ht="12.75" customHeight="1">
      <c r="A10" s="662"/>
    </row>
    <row r="11" spans="1:4" ht="12.75" customHeight="1">
      <c r="A11" s="662" t="s">
        <v>1208</v>
      </c>
      <c r="B11" s="663" t="s">
        <v>1209</v>
      </c>
      <c r="C11" s="663" t="s">
        <v>1210</v>
      </c>
    </row>
    <row r="12" spans="1:4" ht="12.75" customHeight="1">
      <c r="A12" s="677" t="s">
        <v>1211</v>
      </c>
      <c r="B12" s="670" t="s">
        <v>1212</v>
      </c>
      <c r="C12" s="670" t="s">
        <v>1212</v>
      </c>
    </row>
    <row r="13" spans="1:4" ht="12.75" customHeight="1">
      <c r="A13" s="677" t="s">
        <v>1213</v>
      </c>
      <c r="B13" s="663" t="s">
        <v>1214</v>
      </c>
      <c r="C13" s="663" t="s">
        <v>1215</v>
      </c>
    </row>
    <row r="14" spans="1:4" ht="12.75" customHeight="1">
      <c r="A14" s="677" t="s">
        <v>1216</v>
      </c>
      <c r="B14" s="663" t="s">
        <v>1217</v>
      </c>
      <c r="C14" s="663" t="s">
        <v>1218</v>
      </c>
    </row>
    <row r="15" spans="1:4" ht="12.75" customHeight="1">
      <c r="A15" s="662"/>
    </row>
    <row r="16" spans="1:4" ht="12.75" customHeight="1">
      <c r="A16" s="662" t="s">
        <v>1219</v>
      </c>
      <c r="B16" s="663" t="s">
        <v>1220</v>
      </c>
      <c r="C16" s="663" t="s">
        <v>1221</v>
      </c>
    </row>
    <row r="17" spans="1:3" ht="12.75" customHeight="1">
      <c r="A17" s="678" t="s">
        <v>1222</v>
      </c>
      <c r="B17" s="663" t="s">
        <v>1223</v>
      </c>
      <c r="C17" s="663" t="s">
        <v>1224</v>
      </c>
    </row>
    <row r="18" spans="1:3" ht="12.75" customHeight="1">
      <c r="A18" s="678" t="s">
        <v>1225</v>
      </c>
      <c r="B18" s="663" t="s">
        <v>1226</v>
      </c>
      <c r="C18" s="663" t="s">
        <v>1227</v>
      </c>
    </row>
    <row r="19" spans="1:3" ht="12.75" customHeight="1">
      <c r="A19" s="662"/>
    </row>
    <row r="20" spans="1:3" ht="12.75" customHeight="1">
      <c r="A20" s="662" t="s">
        <v>1228</v>
      </c>
      <c r="B20" s="663" t="s">
        <v>1229</v>
      </c>
      <c r="C20" s="663" t="s">
        <v>1230</v>
      </c>
    </row>
    <row r="21" spans="1:3" ht="12.75" customHeight="1">
      <c r="A21" s="662"/>
    </row>
    <row r="22" spans="1:3" ht="12.75" customHeight="1">
      <c r="A22" s="662" t="s">
        <v>1231</v>
      </c>
      <c r="B22" s="670" t="s">
        <v>1232</v>
      </c>
      <c r="C22" s="663" t="s">
        <v>1233</v>
      </c>
    </row>
    <row r="23" spans="1:3" ht="12.75" customHeight="1">
      <c r="A23" s="662"/>
    </row>
    <row r="24" spans="1:3" ht="12.75" customHeight="1">
      <c r="A24" s="662" t="s">
        <v>1234</v>
      </c>
      <c r="B24" s="663" t="s">
        <v>1235</v>
      </c>
      <c r="C24" s="663" t="s">
        <v>1236</v>
      </c>
    </row>
    <row r="25" spans="1:3" ht="12.75" customHeight="1">
      <c r="A25" s="662" t="s">
        <v>1237</v>
      </c>
      <c r="B25" s="663" t="s">
        <v>1235</v>
      </c>
      <c r="C25" s="663" t="s">
        <v>1238</v>
      </c>
    </row>
    <row r="26" spans="1:3" ht="12.75" customHeight="1">
      <c r="A26" s="662"/>
    </row>
    <row r="27" spans="1:3" ht="12.75" customHeight="1">
      <c r="A27" s="662" t="s">
        <v>1239</v>
      </c>
      <c r="B27" s="665" t="s">
        <v>1240</v>
      </c>
      <c r="C27" s="665" t="s">
        <v>1241</v>
      </c>
    </row>
    <row r="28" spans="1:3" ht="12.75" customHeight="1">
      <c r="A28" s="662"/>
    </row>
    <row r="29" spans="1:3" ht="12.75" customHeight="1">
      <c r="A29" s="662" t="s">
        <v>1242</v>
      </c>
      <c r="B29" s="663" t="s">
        <v>1243</v>
      </c>
      <c r="C29" s="663" t="s">
        <v>1244</v>
      </c>
    </row>
    <row r="30" spans="1:3" ht="12.75" customHeight="1">
      <c r="A30" s="662"/>
    </row>
    <row r="31" spans="1:3" ht="12.75" customHeight="1">
      <c r="A31" s="662" t="s">
        <v>1245</v>
      </c>
      <c r="B31" s="663" t="s">
        <v>1246</v>
      </c>
      <c r="C31" s="663" t="s">
        <v>1247</v>
      </c>
    </row>
    <row r="32" spans="1:3" ht="12.75" customHeight="1">
      <c r="A32" s="678" t="s">
        <v>1248</v>
      </c>
      <c r="B32" s="663" t="s">
        <v>1249</v>
      </c>
      <c r="C32" s="663" t="s">
        <v>1250</v>
      </c>
    </row>
    <row r="33" spans="1:4" ht="12.75" customHeight="1"/>
    <row r="34" spans="1:4" ht="12.75" customHeight="1">
      <c r="A34" s="662" t="s">
        <v>1251</v>
      </c>
      <c r="B34" s="663" t="s">
        <v>1252</v>
      </c>
      <c r="C34" s="663" t="s">
        <v>1253</v>
      </c>
    </row>
    <row r="35" spans="1:4" ht="12.75" customHeight="1">
      <c r="A35" s="662" t="s">
        <v>1254</v>
      </c>
      <c r="B35" s="663" t="s">
        <v>1255</v>
      </c>
      <c r="C35" s="663" t="s">
        <v>1255</v>
      </c>
    </row>
    <row r="36" spans="1:4" ht="12.75" customHeight="1">
      <c r="A36" s="662" t="s">
        <v>1256</v>
      </c>
      <c r="B36" s="670" t="s">
        <v>1257</v>
      </c>
      <c r="C36" s="670" t="s">
        <v>1257</v>
      </c>
    </row>
    <row r="37" spans="1:4" ht="12.75" customHeight="1">
      <c r="A37" s="662"/>
    </row>
    <row r="38" spans="1:4" ht="12.75" customHeight="1">
      <c r="A38" s="662" t="s">
        <v>1258</v>
      </c>
      <c r="B38" s="663" t="s">
        <v>1238</v>
      </c>
      <c r="C38" s="663" t="s">
        <v>1173</v>
      </c>
    </row>
    <row r="39" spans="1:4" ht="12.75" customHeight="1">
      <c r="A39" s="662"/>
    </row>
    <row r="40" spans="1:4" ht="12.75" customHeight="1" thickBot="1">
      <c r="A40" s="662" t="s">
        <v>1259</v>
      </c>
      <c r="B40" s="665" t="s">
        <v>1260</v>
      </c>
      <c r="C40" s="665" t="s">
        <v>1260</v>
      </c>
    </row>
    <row r="41" spans="1:4" ht="28.35" customHeight="1">
      <c r="A41" s="1093" t="s">
        <v>1261</v>
      </c>
      <c r="B41" s="1093"/>
      <c r="C41" s="1093"/>
      <c r="D41" s="674"/>
    </row>
    <row r="42" spans="1:4" ht="28.35" customHeight="1">
      <c r="A42" s="1097" t="s">
        <v>1262</v>
      </c>
      <c r="B42" s="1097"/>
      <c r="C42" s="1097"/>
      <c r="D42" s="662"/>
    </row>
    <row r="43" spans="1:4" s="666" customFormat="1" ht="42.6" customHeight="1">
      <c r="A43" s="1100" t="s">
        <v>1263</v>
      </c>
      <c r="B43" s="1100"/>
      <c r="C43" s="1100"/>
      <c r="D43" s="679"/>
    </row>
    <row r="44" spans="1:4" s="666" customFormat="1" ht="28.35" customHeight="1">
      <c r="A44" s="1100" t="s">
        <v>1264</v>
      </c>
      <c r="B44" s="1100"/>
      <c r="C44" s="1100"/>
    </row>
    <row r="45" spans="1:4" ht="15" customHeight="1">
      <c r="A45" s="1097" t="s">
        <v>1265</v>
      </c>
      <c r="B45" s="1097"/>
      <c r="C45" s="1097"/>
    </row>
    <row r="46" spans="1:4" ht="15" customHeight="1">
      <c r="A46" s="1088" t="s">
        <v>1118</v>
      </c>
      <c r="B46" s="1088"/>
      <c r="C46" s="1088"/>
      <c r="D46" s="674"/>
    </row>
    <row r="47" spans="1:4" ht="43.35" customHeight="1">
      <c r="A47" s="1088" t="s">
        <v>1266</v>
      </c>
      <c r="B47" s="1088"/>
      <c r="C47" s="1088"/>
    </row>
    <row r="50" spans="1:1" ht="14.4">
      <c r="A50" s="581" t="s">
        <v>126</v>
      </c>
    </row>
    <row r="53" spans="1:1" ht="14.4">
      <c r="A53" s="581"/>
    </row>
  </sheetData>
  <mergeCells count="9">
    <mergeCell ref="A45:C45"/>
    <mergeCell ref="A46:C46"/>
    <mergeCell ref="A47:C47"/>
    <mergeCell ref="A1:C1"/>
    <mergeCell ref="B2:C2"/>
    <mergeCell ref="A41:C41"/>
    <mergeCell ref="A42:C42"/>
    <mergeCell ref="A43:C43"/>
    <mergeCell ref="A44:C44"/>
  </mergeCells>
  <hyperlinks>
    <hyperlink ref="A50" location="'Table of Contents'!A1" display="Return to Table of Contents" xr:uid="{1F452028-A6CB-4EC1-934C-8E2C7ED74E6E}"/>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CD570-0582-4A7C-9105-F7F7BB96EEC9}">
  <sheetPr>
    <tabColor theme="5"/>
  </sheetPr>
  <dimension ref="A1:L89"/>
  <sheetViews>
    <sheetView topLeftCell="A16" workbookViewId="0">
      <selection sqref="A1:L1"/>
    </sheetView>
  </sheetViews>
  <sheetFormatPr defaultColWidth="8.44140625" defaultRowHeight="13.2"/>
  <cols>
    <col min="1" max="1" width="28.44140625" style="658" customWidth="1"/>
    <col min="2" max="4" width="10.44140625" style="657" customWidth="1"/>
    <col min="5" max="5" width="14.44140625" style="657" customWidth="1"/>
    <col min="6" max="6" width="10.44140625" style="657" customWidth="1"/>
    <col min="7" max="9" width="10.44140625" style="658" customWidth="1"/>
    <col min="10" max="10" width="13" style="658" customWidth="1"/>
    <col min="11" max="11" width="13.44140625" style="658" customWidth="1"/>
    <col min="12" max="12" width="10" style="658" bestFit="1" customWidth="1"/>
    <col min="13" max="16384" width="8.44140625" style="658"/>
  </cols>
  <sheetData>
    <row r="1" spans="1:12" s="680" customFormat="1" ht="15" customHeight="1" thickBot="1">
      <c r="A1" s="1091" t="s">
        <v>1267</v>
      </c>
      <c r="B1" s="1091"/>
      <c r="C1" s="1091"/>
      <c r="D1" s="1091"/>
      <c r="E1" s="1091"/>
      <c r="F1" s="1091"/>
      <c r="G1" s="1091"/>
      <c r="H1" s="1091"/>
      <c r="I1" s="1091"/>
      <c r="J1" s="1091"/>
      <c r="K1" s="1091"/>
      <c r="L1" s="1091"/>
    </row>
    <row r="2" spans="1:12" s="680" customFormat="1" ht="13.8" thickBot="1">
      <c r="A2" s="778"/>
      <c r="B2" s="1101" t="s">
        <v>1268</v>
      </c>
      <c r="C2" s="1101"/>
      <c r="D2" s="1101"/>
      <c r="E2" s="1101"/>
      <c r="F2" s="1101"/>
      <c r="G2" s="1101"/>
      <c r="H2" s="1101"/>
      <c r="I2" s="1101"/>
      <c r="J2" s="1101"/>
      <c r="K2" s="1101"/>
      <c r="L2" s="1101"/>
    </row>
    <row r="3" spans="1:12" s="680" customFormat="1" ht="30" customHeight="1" thickBot="1">
      <c r="A3" s="779" t="s">
        <v>1269</v>
      </c>
      <c r="B3" s="780" t="s">
        <v>136</v>
      </c>
      <c r="C3" s="780" t="s">
        <v>1128</v>
      </c>
      <c r="D3" s="780" t="s">
        <v>138</v>
      </c>
      <c r="E3" s="780" t="s">
        <v>134</v>
      </c>
      <c r="F3" s="780" t="s">
        <v>146</v>
      </c>
      <c r="G3" s="780" t="s">
        <v>141</v>
      </c>
      <c r="H3" s="780" t="s">
        <v>143</v>
      </c>
      <c r="I3" s="780" t="s">
        <v>139</v>
      </c>
      <c r="J3" s="780" t="s">
        <v>142</v>
      </c>
      <c r="K3" s="780" t="s">
        <v>140</v>
      </c>
      <c r="L3" s="780" t="s">
        <v>145</v>
      </c>
    </row>
    <row r="4" spans="1:12" s="680" customFormat="1">
      <c r="A4" s="681" t="s">
        <v>1270</v>
      </c>
      <c r="B4" s="682" t="s">
        <v>958</v>
      </c>
      <c r="C4" s="682" t="s">
        <v>966</v>
      </c>
      <c r="D4" s="682" t="s">
        <v>997</v>
      </c>
      <c r="E4" s="682" t="s">
        <v>1064</v>
      </c>
      <c r="F4" s="683" t="s">
        <v>1154</v>
      </c>
      <c r="G4" s="682" t="s">
        <v>960</v>
      </c>
      <c r="H4" s="682" t="s">
        <v>1271</v>
      </c>
      <c r="I4" s="682" t="s">
        <v>979</v>
      </c>
      <c r="J4" s="682" t="s">
        <v>1272</v>
      </c>
      <c r="K4" s="682" t="s">
        <v>991</v>
      </c>
      <c r="L4" s="682" t="s">
        <v>1109</v>
      </c>
    </row>
    <row r="5" spans="1:12" s="680" customFormat="1">
      <c r="A5" s="680" t="s">
        <v>264</v>
      </c>
      <c r="B5" s="663" t="s">
        <v>1161</v>
      </c>
      <c r="C5" s="663" t="s">
        <v>1131</v>
      </c>
      <c r="D5" s="663" t="s">
        <v>998</v>
      </c>
      <c r="E5" s="663" t="s">
        <v>1273</v>
      </c>
      <c r="F5" s="663" t="s">
        <v>951</v>
      </c>
      <c r="G5" s="663" t="s">
        <v>1274</v>
      </c>
      <c r="H5" s="663" t="s">
        <v>1275</v>
      </c>
      <c r="I5" s="663" t="s">
        <v>981</v>
      </c>
      <c r="J5" s="663" t="s">
        <v>1175</v>
      </c>
      <c r="K5" s="663" t="s">
        <v>1276</v>
      </c>
      <c r="L5" s="663" t="s">
        <v>1277</v>
      </c>
    </row>
    <row r="6" spans="1:12" s="680" customFormat="1">
      <c r="A6" s="680" t="s">
        <v>266</v>
      </c>
      <c r="B6" s="663" t="s">
        <v>1161</v>
      </c>
      <c r="C6" s="663" t="s">
        <v>960</v>
      </c>
      <c r="D6" s="663" t="s">
        <v>1278</v>
      </c>
      <c r="E6" s="663" t="s">
        <v>1279</v>
      </c>
      <c r="F6" s="663" t="s">
        <v>1280</v>
      </c>
      <c r="G6" s="663" t="s">
        <v>1281</v>
      </c>
      <c r="H6" s="663" t="s">
        <v>1275</v>
      </c>
      <c r="I6" s="663" t="s">
        <v>1282</v>
      </c>
      <c r="J6" s="663" t="s">
        <v>1283</v>
      </c>
      <c r="K6" s="663" t="s">
        <v>1284</v>
      </c>
      <c r="L6" s="663" t="s">
        <v>1285</v>
      </c>
    </row>
    <row r="7" spans="1:12" s="680" customFormat="1">
      <c r="A7" s="680" t="s">
        <v>268</v>
      </c>
      <c r="B7" s="663" t="s">
        <v>1146</v>
      </c>
      <c r="C7" s="663" t="s">
        <v>1286</v>
      </c>
      <c r="D7" s="663" t="s">
        <v>1287</v>
      </c>
      <c r="E7" s="663" t="s">
        <v>1288</v>
      </c>
      <c r="F7" s="663" t="s">
        <v>1289</v>
      </c>
      <c r="G7" s="663" t="s">
        <v>1290</v>
      </c>
      <c r="H7" s="663" t="s">
        <v>1291</v>
      </c>
      <c r="I7" s="663" t="s">
        <v>1292</v>
      </c>
      <c r="J7" s="663" t="s">
        <v>1293</v>
      </c>
      <c r="K7" s="663" t="s">
        <v>1294</v>
      </c>
      <c r="L7" s="663" t="s">
        <v>1295</v>
      </c>
    </row>
    <row r="8" spans="1:12" s="680" customFormat="1">
      <c r="A8" s="680" t="s">
        <v>270</v>
      </c>
      <c r="B8" s="663" t="s">
        <v>1296</v>
      </c>
      <c r="C8" s="663" t="s">
        <v>1286</v>
      </c>
      <c r="D8" s="663" t="s">
        <v>1297</v>
      </c>
      <c r="E8" s="663" t="s">
        <v>1298</v>
      </c>
      <c r="F8" s="663" t="s">
        <v>1299</v>
      </c>
      <c r="G8" s="663" t="s">
        <v>1300</v>
      </c>
      <c r="H8" s="663" t="s">
        <v>1301</v>
      </c>
      <c r="I8" s="663" t="s">
        <v>1302</v>
      </c>
      <c r="J8" s="663" t="s">
        <v>1303</v>
      </c>
      <c r="K8" s="663" t="s">
        <v>1304</v>
      </c>
      <c r="L8" s="663" t="s">
        <v>1305</v>
      </c>
    </row>
    <row r="9" spans="1:12" s="680" customFormat="1">
      <c r="A9" s="680" t="s">
        <v>272</v>
      </c>
      <c r="B9" s="663" t="s">
        <v>1306</v>
      </c>
      <c r="C9" s="663" t="s">
        <v>966</v>
      </c>
      <c r="D9" s="663" t="s">
        <v>1307</v>
      </c>
      <c r="E9" s="663" t="s">
        <v>1308</v>
      </c>
      <c r="F9" s="663" t="s">
        <v>952</v>
      </c>
      <c r="G9" s="663" t="s">
        <v>960</v>
      </c>
      <c r="H9" s="663" t="s">
        <v>968</v>
      </c>
      <c r="I9" s="663" t="s">
        <v>980</v>
      </c>
      <c r="J9" s="663" t="s">
        <v>1309</v>
      </c>
      <c r="K9" s="663" t="s">
        <v>1162</v>
      </c>
      <c r="L9" s="663" t="s">
        <v>1310</v>
      </c>
    </row>
    <row r="10" spans="1:12" s="680" customFormat="1">
      <c r="A10" s="680" t="s">
        <v>276</v>
      </c>
      <c r="B10" s="663" t="s">
        <v>1136</v>
      </c>
      <c r="C10" s="663" t="s">
        <v>1311</v>
      </c>
      <c r="D10" s="663" t="s">
        <v>1312</v>
      </c>
      <c r="E10" s="663" t="s">
        <v>1313</v>
      </c>
      <c r="F10" s="663" t="s">
        <v>1314</v>
      </c>
      <c r="G10" s="663" t="s">
        <v>1315</v>
      </c>
      <c r="H10" s="663" t="s">
        <v>1316</v>
      </c>
      <c r="I10" s="663" t="s">
        <v>1317</v>
      </c>
      <c r="J10" s="663" t="s">
        <v>1318</v>
      </c>
      <c r="K10" s="663" t="s">
        <v>1294</v>
      </c>
      <c r="L10" s="684" t="s">
        <v>1319</v>
      </c>
    </row>
    <row r="11" spans="1:12" s="680" customFormat="1">
      <c r="A11" s="680" t="s">
        <v>278</v>
      </c>
      <c r="B11" s="663" t="s">
        <v>1320</v>
      </c>
      <c r="C11" s="663" t="s">
        <v>1321</v>
      </c>
      <c r="D11" s="663" t="s">
        <v>1322</v>
      </c>
      <c r="E11" s="663" t="s">
        <v>1323</v>
      </c>
      <c r="F11" s="663" t="s">
        <v>1289</v>
      </c>
      <c r="G11" s="663" t="s">
        <v>1324</v>
      </c>
      <c r="H11" s="663" t="s">
        <v>1325</v>
      </c>
      <c r="I11" s="663" t="s">
        <v>1028</v>
      </c>
      <c r="J11" s="663" t="s">
        <v>1304</v>
      </c>
      <c r="K11" s="663" t="s">
        <v>1303</v>
      </c>
      <c r="L11" s="663" t="s">
        <v>1295</v>
      </c>
    </row>
    <row r="12" spans="1:12" s="680" customFormat="1">
      <c r="A12" s="680" t="s">
        <v>280</v>
      </c>
      <c r="B12" s="663" t="s">
        <v>1326</v>
      </c>
      <c r="C12" s="663" t="s">
        <v>1300</v>
      </c>
      <c r="D12" s="663" t="s">
        <v>1327</v>
      </c>
      <c r="E12" s="684" t="s">
        <v>1319</v>
      </c>
      <c r="F12" s="665" t="s">
        <v>1328</v>
      </c>
      <c r="G12" s="663" t="s">
        <v>1329</v>
      </c>
      <c r="H12" s="663" t="s">
        <v>1330</v>
      </c>
      <c r="I12" s="665" t="s">
        <v>1331</v>
      </c>
      <c r="J12" s="684" t="s">
        <v>1319</v>
      </c>
      <c r="K12" s="665" t="s">
        <v>1332</v>
      </c>
      <c r="L12" s="684" t="s">
        <v>1319</v>
      </c>
    </row>
    <row r="13" spans="1:12" s="680" customFormat="1" ht="13.8" thickBot="1">
      <c r="A13" s="680" t="s">
        <v>282</v>
      </c>
      <c r="B13" s="663" t="s">
        <v>1137</v>
      </c>
      <c r="C13" s="663" t="s">
        <v>1333</v>
      </c>
      <c r="D13" s="663" t="s">
        <v>1334</v>
      </c>
      <c r="E13" s="663" t="s">
        <v>1335</v>
      </c>
      <c r="F13" s="663" t="s">
        <v>1336</v>
      </c>
      <c r="G13" s="663" t="s">
        <v>1337</v>
      </c>
      <c r="H13" s="663" t="s">
        <v>1338</v>
      </c>
      <c r="I13" s="663" t="s">
        <v>1339</v>
      </c>
      <c r="J13" s="663" t="s">
        <v>1340</v>
      </c>
      <c r="K13" s="663" t="s">
        <v>1341</v>
      </c>
      <c r="L13" s="684" t="s">
        <v>1319</v>
      </c>
    </row>
    <row r="14" spans="1:12">
      <c r="A14" s="1096" t="s">
        <v>1342</v>
      </c>
      <c r="B14" s="1096"/>
      <c r="C14" s="1096"/>
      <c r="D14" s="1096"/>
      <c r="E14" s="1096"/>
      <c r="F14" s="1096"/>
      <c r="G14" s="1096"/>
      <c r="H14" s="1096"/>
      <c r="I14" s="1096"/>
      <c r="J14" s="1096"/>
      <c r="K14" s="1096"/>
      <c r="L14" s="1096"/>
    </row>
    <row r="15" spans="1:12" ht="15" customHeight="1">
      <c r="A15" s="1097" t="s">
        <v>1343</v>
      </c>
      <c r="B15" s="1097"/>
      <c r="C15" s="1097"/>
      <c r="D15" s="1097"/>
      <c r="E15" s="1097"/>
      <c r="F15" s="1097"/>
      <c r="G15" s="1097"/>
      <c r="H15" s="1097"/>
      <c r="I15" s="1097"/>
      <c r="J15" s="1097"/>
      <c r="K15" s="1097"/>
      <c r="L15" s="1097"/>
    </row>
    <row r="16" spans="1:12" ht="30" customHeight="1">
      <c r="A16" s="1100" t="s">
        <v>1344</v>
      </c>
      <c r="B16" s="1100"/>
      <c r="C16" s="1100"/>
      <c r="D16" s="1100"/>
      <c r="E16" s="1100"/>
      <c r="F16" s="1100"/>
      <c r="G16" s="1100"/>
      <c r="H16" s="1100"/>
      <c r="I16" s="1100"/>
      <c r="J16" s="1100"/>
      <c r="K16" s="1100"/>
      <c r="L16" s="1100"/>
    </row>
    <row r="17" spans="1:12" ht="14.25" customHeight="1">
      <c r="A17" s="1094" t="s">
        <v>1345</v>
      </c>
      <c r="B17" s="1094"/>
      <c r="C17" s="1094"/>
      <c r="D17" s="1094"/>
      <c r="E17" s="1094"/>
      <c r="F17" s="1094"/>
      <c r="G17" s="1094"/>
      <c r="H17" s="1094"/>
      <c r="I17" s="1094"/>
      <c r="J17" s="1094"/>
      <c r="K17" s="1094"/>
      <c r="L17" s="1094"/>
    </row>
    <row r="18" spans="1:12">
      <c r="A18" s="1088" t="s">
        <v>1119</v>
      </c>
      <c r="B18" s="1088"/>
      <c r="C18" s="1088"/>
      <c r="D18" s="1088"/>
      <c r="E18" s="1088"/>
      <c r="F18" s="1088"/>
      <c r="G18" s="1088"/>
      <c r="H18" s="1088"/>
      <c r="I18" s="1088"/>
      <c r="J18" s="1088"/>
      <c r="K18" s="1088"/>
      <c r="L18" s="1088"/>
    </row>
    <row r="19" spans="1:12">
      <c r="I19" s="657"/>
      <c r="J19" s="657"/>
      <c r="K19" s="657"/>
    </row>
    <row r="20" spans="1:12">
      <c r="I20" s="657"/>
      <c r="J20" s="657"/>
      <c r="K20" s="657"/>
    </row>
    <row r="21" spans="1:12" ht="14.4">
      <c r="A21" s="581" t="s">
        <v>126</v>
      </c>
      <c r="I21" s="685"/>
      <c r="J21" s="657"/>
      <c r="K21" s="686"/>
      <c r="L21" s="687"/>
    </row>
    <row r="22" spans="1:12" ht="15" customHeight="1">
      <c r="I22" s="685"/>
      <c r="J22" s="657"/>
      <c r="K22" s="686"/>
      <c r="L22" s="687"/>
    </row>
    <row r="23" spans="1:12" ht="15" customHeight="1">
      <c r="I23" s="685"/>
      <c r="J23" s="657"/>
      <c r="K23" s="686"/>
      <c r="L23" s="687"/>
    </row>
    <row r="24" spans="1:12" ht="15" customHeight="1">
      <c r="I24" s="685"/>
      <c r="J24" s="657"/>
      <c r="K24" s="686"/>
      <c r="L24" s="687"/>
    </row>
    <row r="25" spans="1:12" ht="15" customHeight="1">
      <c r="I25" s="685"/>
      <c r="J25" s="657"/>
      <c r="K25" s="686"/>
      <c r="L25" s="687"/>
    </row>
    <row r="26" spans="1:12" ht="15" customHeight="1">
      <c r="K26" s="688"/>
      <c r="L26" s="687"/>
    </row>
    <row r="27" spans="1:12" ht="15" customHeight="1"/>
    <row r="28" spans="1:12" ht="15" customHeight="1"/>
    <row r="29" spans="1:12" ht="15" customHeight="1"/>
    <row r="30" spans="1:12" ht="15" customHeight="1"/>
    <row r="31" spans="1:12" ht="15" customHeight="1"/>
    <row r="32" spans="1: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81" ht="15" customHeight="1"/>
    <row r="82" ht="15" customHeight="1"/>
    <row r="83" ht="15" customHeight="1"/>
    <row r="84" ht="15" customHeight="1"/>
    <row r="85" ht="15" customHeight="1"/>
    <row r="86" ht="15" customHeight="1"/>
    <row r="87" ht="15" customHeight="1"/>
    <row r="88" ht="15" customHeight="1"/>
    <row r="89" ht="15" customHeight="1"/>
  </sheetData>
  <mergeCells count="7">
    <mergeCell ref="A18:L18"/>
    <mergeCell ref="A1:L1"/>
    <mergeCell ref="B2:L2"/>
    <mergeCell ref="A14:L14"/>
    <mergeCell ref="A15:L15"/>
    <mergeCell ref="A16:L16"/>
    <mergeCell ref="A17:L17"/>
  </mergeCells>
  <hyperlinks>
    <hyperlink ref="A21" location="'Table of Contents'!A1" display="Return to Table of Contents" xr:uid="{8C237B53-D8FD-42BF-AF2A-6167CD3F2F03}"/>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D182A-2649-42ED-B970-221BE5687A4A}">
  <sheetPr>
    <tabColor theme="5"/>
  </sheetPr>
  <dimension ref="A1:AA67"/>
  <sheetViews>
    <sheetView topLeftCell="A40" workbookViewId="0">
      <selection activeCell="B52" sqref="B52"/>
    </sheetView>
  </sheetViews>
  <sheetFormatPr defaultColWidth="8.44140625" defaultRowHeight="13.2"/>
  <cols>
    <col min="1" max="1" width="30.44140625" style="658" customWidth="1"/>
    <col min="2" max="2" width="11.88671875" style="657" bestFit="1" customWidth="1"/>
    <col min="3" max="4" width="16.33203125" style="657" bestFit="1" customWidth="1"/>
    <col min="5" max="5" width="2.44140625" style="658" customWidth="1"/>
    <col min="6" max="6" width="11.88671875" style="657" bestFit="1" customWidth="1"/>
    <col min="7" max="8" width="16.33203125" style="657" bestFit="1" customWidth="1"/>
    <col min="9" max="9" width="2.44140625" style="658" customWidth="1"/>
    <col min="10" max="10" width="21.44140625" style="658" customWidth="1"/>
    <col min="11" max="11" width="11.88671875" style="658" customWidth="1"/>
    <col min="12" max="12" width="11.44140625" style="667" customWidth="1"/>
    <col min="13" max="16384" width="8.44140625" style="658"/>
  </cols>
  <sheetData>
    <row r="1" spans="1:27">
      <c r="A1" s="656"/>
    </row>
    <row r="2" spans="1:27" ht="30" customHeight="1">
      <c r="A2" s="1100" t="s">
        <v>1346</v>
      </c>
      <c r="B2" s="1100"/>
      <c r="C2" s="1100"/>
      <c r="D2" s="1100"/>
      <c r="E2" s="1100"/>
      <c r="F2" s="1100"/>
      <c r="G2" s="1100"/>
      <c r="H2" s="1100"/>
      <c r="I2" s="675"/>
      <c r="J2" s="674"/>
    </row>
    <row r="3" spans="1:27" ht="12.6" customHeight="1" thickBot="1">
      <c r="A3" s="675"/>
      <c r="B3" s="675"/>
      <c r="C3" s="675"/>
      <c r="D3" s="675"/>
      <c r="E3" s="675"/>
      <c r="F3" s="675"/>
      <c r="G3" s="675"/>
      <c r="H3" s="675"/>
      <c r="I3" s="675"/>
      <c r="J3" s="674"/>
    </row>
    <row r="4" spans="1:27">
      <c r="A4" s="786"/>
      <c r="B4" s="1090" t="s">
        <v>1347</v>
      </c>
      <c r="C4" s="1090"/>
      <c r="D4" s="1090"/>
      <c r="E4" s="786"/>
      <c r="F4" s="1090" t="s">
        <v>1348</v>
      </c>
      <c r="G4" s="1090"/>
      <c r="H4" s="1090"/>
      <c r="J4" s="689"/>
    </row>
    <row r="5" spans="1:27" ht="14.4" customHeight="1">
      <c r="A5" s="773"/>
      <c r="B5" s="771"/>
      <c r="C5" s="771" t="s">
        <v>1349</v>
      </c>
      <c r="D5" s="771" t="s">
        <v>1350</v>
      </c>
      <c r="E5" s="773"/>
      <c r="F5" s="771"/>
      <c r="G5" s="771" t="s">
        <v>1349</v>
      </c>
      <c r="H5" s="771" t="s">
        <v>1350</v>
      </c>
      <c r="J5" s="1103" t="s">
        <v>1351</v>
      </c>
      <c r="K5" s="1104" t="s">
        <v>1352</v>
      </c>
      <c r="L5" s="1103" t="s">
        <v>604</v>
      </c>
    </row>
    <row r="6" spans="1:27" ht="28.95" customHeight="1" thickBot="1">
      <c r="A6" s="777"/>
      <c r="B6" s="770" t="s">
        <v>1353</v>
      </c>
      <c r="C6" s="770" t="s">
        <v>1354</v>
      </c>
      <c r="D6" s="770" t="s">
        <v>1354</v>
      </c>
      <c r="E6" s="777"/>
      <c r="F6" s="770" t="s">
        <v>1353</v>
      </c>
      <c r="G6" s="770" t="s">
        <v>1354</v>
      </c>
      <c r="H6" s="770" t="s">
        <v>1354</v>
      </c>
      <c r="I6" s="690"/>
      <c r="J6" s="1103"/>
      <c r="K6" s="1104"/>
      <c r="L6" s="1103"/>
      <c r="N6" s="674"/>
      <c r="O6" s="674"/>
      <c r="P6" s="674"/>
      <c r="Q6" s="674"/>
      <c r="R6" s="674"/>
      <c r="S6" s="674"/>
      <c r="T6" s="674"/>
      <c r="U6" s="674"/>
      <c r="V6" s="674"/>
      <c r="W6" s="674"/>
      <c r="X6" s="674"/>
      <c r="Y6" s="674"/>
      <c r="Z6" s="674"/>
      <c r="AA6" s="674"/>
    </row>
    <row r="7" spans="1:27" ht="15.6">
      <c r="A7" s="660" t="s">
        <v>594</v>
      </c>
      <c r="B7" s="691">
        <v>63.7</v>
      </c>
      <c r="C7" s="691">
        <v>63.6</v>
      </c>
      <c r="D7" s="691">
        <v>63.9</v>
      </c>
      <c r="E7" s="692"/>
      <c r="F7" s="691">
        <v>55.2</v>
      </c>
      <c r="G7" s="691">
        <v>54.9</v>
      </c>
      <c r="H7" s="691">
        <v>55.4</v>
      </c>
      <c r="I7" s="690"/>
      <c r="J7" s="781" t="s">
        <v>607</v>
      </c>
      <c r="K7" s="782">
        <v>8.6</v>
      </c>
      <c r="L7" s="783" t="s">
        <v>606</v>
      </c>
    </row>
    <row r="8" spans="1:27">
      <c r="A8" s="658" t="s">
        <v>146</v>
      </c>
      <c r="B8" s="694">
        <v>97.6</v>
      </c>
      <c r="C8" s="694">
        <v>97.1</v>
      </c>
      <c r="D8" s="694">
        <v>97.9</v>
      </c>
      <c r="E8" s="687"/>
      <c r="F8" s="694">
        <v>92.9</v>
      </c>
      <c r="G8" s="694">
        <v>91.6</v>
      </c>
      <c r="H8" s="694">
        <v>94</v>
      </c>
      <c r="I8" s="690"/>
      <c r="J8" s="784" t="s">
        <v>146</v>
      </c>
      <c r="K8" s="782">
        <v>4.5999999999999996</v>
      </c>
      <c r="L8" s="783" t="s">
        <v>606</v>
      </c>
    </row>
    <row r="9" spans="1:27">
      <c r="A9" s="658" t="s">
        <v>156</v>
      </c>
      <c r="B9" s="694">
        <v>96.7</v>
      </c>
      <c r="C9" s="694">
        <v>95.7</v>
      </c>
      <c r="D9" s="694">
        <v>97.5</v>
      </c>
      <c r="E9" s="687"/>
      <c r="F9" s="694">
        <v>95</v>
      </c>
      <c r="G9" s="694">
        <v>93.5</v>
      </c>
      <c r="H9" s="694">
        <v>96.2</v>
      </c>
      <c r="I9" s="690"/>
      <c r="J9" s="784" t="s">
        <v>156</v>
      </c>
      <c r="K9" s="782">
        <v>1.7</v>
      </c>
      <c r="L9" s="783" t="s">
        <v>605</v>
      </c>
    </row>
    <row r="10" spans="1:27">
      <c r="A10" s="658" t="s">
        <v>136</v>
      </c>
      <c r="B10" s="694">
        <v>91.4</v>
      </c>
      <c r="C10" s="694">
        <v>91</v>
      </c>
      <c r="D10" s="694">
        <v>91.8</v>
      </c>
      <c r="E10" s="687"/>
      <c r="F10" s="694">
        <v>85.4</v>
      </c>
      <c r="G10" s="694">
        <v>84.8</v>
      </c>
      <c r="H10" s="694">
        <v>86</v>
      </c>
      <c r="I10" s="690"/>
      <c r="J10" s="784" t="s">
        <v>136</v>
      </c>
      <c r="K10" s="782">
        <v>6</v>
      </c>
      <c r="L10" s="783" t="s">
        <v>606</v>
      </c>
    </row>
    <row r="11" spans="1:27">
      <c r="A11" s="658" t="s">
        <v>141</v>
      </c>
      <c r="B11" s="694">
        <v>89.2</v>
      </c>
      <c r="C11" s="694">
        <v>88.4</v>
      </c>
      <c r="D11" s="694">
        <v>89.9</v>
      </c>
      <c r="E11" s="687"/>
      <c r="F11" s="694">
        <v>82.8</v>
      </c>
      <c r="G11" s="694">
        <v>81.099999999999994</v>
      </c>
      <c r="H11" s="694">
        <v>84.3</v>
      </c>
      <c r="I11" s="690"/>
      <c r="J11" s="784" t="s">
        <v>141</v>
      </c>
      <c r="K11" s="782">
        <v>6.4</v>
      </c>
      <c r="L11" s="783" t="s">
        <v>606</v>
      </c>
    </row>
    <row r="12" spans="1:27">
      <c r="A12" s="658" t="s">
        <v>1123</v>
      </c>
      <c r="B12" s="694">
        <v>88.8</v>
      </c>
      <c r="C12" s="694">
        <v>88.4</v>
      </c>
      <c r="D12" s="694">
        <v>89.1</v>
      </c>
      <c r="E12" s="687"/>
      <c r="F12" s="694">
        <v>81.599999999999994</v>
      </c>
      <c r="G12" s="694">
        <v>81.099999999999994</v>
      </c>
      <c r="H12" s="694">
        <v>82.2</v>
      </c>
      <c r="I12" s="690"/>
      <c r="J12" s="784" t="s">
        <v>1123</v>
      </c>
      <c r="K12" s="782">
        <v>7.1</v>
      </c>
      <c r="L12" s="783" t="s">
        <v>606</v>
      </c>
    </row>
    <row r="13" spans="1:27">
      <c r="A13" s="658" t="s">
        <v>1355</v>
      </c>
      <c r="B13" s="694">
        <v>85.8</v>
      </c>
      <c r="C13" s="694">
        <v>84.2</v>
      </c>
      <c r="D13" s="694">
        <v>87.3</v>
      </c>
      <c r="E13" s="695"/>
      <c r="F13" s="694">
        <v>68.8</v>
      </c>
      <c r="G13" s="694">
        <v>66.3</v>
      </c>
      <c r="H13" s="694">
        <v>71.099999999999994</v>
      </c>
      <c r="I13" s="690"/>
      <c r="J13" s="784" t="s">
        <v>1355</v>
      </c>
      <c r="K13" s="782">
        <v>17</v>
      </c>
      <c r="L13" s="783" t="s">
        <v>606</v>
      </c>
    </row>
    <row r="14" spans="1:27">
      <c r="A14" s="658" t="s">
        <v>157</v>
      </c>
      <c r="B14" s="694">
        <v>85.5</v>
      </c>
      <c r="C14" s="694">
        <v>83.9</v>
      </c>
      <c r="D14" s="694">
        <v>86.9</v>
      </c>
      <c r="E14" s="687"/>
      <c r="F14" s="694">
        <v>80.900000000000006</v>
      </c>
      <c r="G14" s="694">
        <v>78.7</v>
      </c>
      <c r="H14" s="694">
        <v>82.9</v>
      </c>
      <c r="I14" s="690"/>
      <c r="J14" s="784" t="s">
        <v>157</v>
      </c>
      <c r="K14" s="782">
        <v>4.5999999999999996</v>
      </c>
      <c r="L14" s="783" t="s">
        <v>606</v>
      </c>
    </row>
    <row r="15" spans="1:27">
      <c r="A15" s="658" t="s">
        <v>143</v>
      </c>
      <c r="B15" s="694">
        <v>82.5</v>
      </c>
      <c r="C15" s="694">
        <v>81.8</v>
      </c>
      <c r="D15" s="694">
        <v>83.3</v>
      </c>
      <c r="E15" s="687"/>
      <c r="F15" s="694">
        <v>83.7</v>
      </c>
      <c r="G15" s="694">
        <v>82.6</v>
      </c>
      <c r="H15" s="694">
        <v>84.8</v>
      </c>
      <c r="I15" s="690"/>
      <c r="J15" s="784" t="s">
        <v>143</v>
      </c>
      <c r="K15" s="782">
        <v>-1.2</v>
      </c>
      <c r="L15" s="783"/>
    </row>
    <row r="16" spans="1:27" ht="15">
      <c r="A16" s="662" t="s">
        <v>978</v>
      </c>
      <c r="B16" s="694">
        <v>76.5</v>
      </c>
      <c r="C16" s="694">
        <v>75.599999999999994</v>
      </c>
      <c r="D16" s="694">
        <v>77.400000000000006</v>
      </c>
      <c r="E16" s="687"/>
      <c r="F16" s="694">
        <v>71.2</v>
      </c>
      <c r="G16" s="694">
        <v>69.8</v>
      </c>
      <c r="H16" s="694">
        <v>72.599999999999994</v>
      </c>
      <c r="I16" s="690"/>
      <c r="J16" s="785" t="s">
        <v>139</v>
      </c>
      <c r="K16" s="782">
        <v>5.3</v>
      </c>
      <c r="L16" s="783" t="s">
        <v>606</v>
      </c>
    </row>
    <row r="17" spans="1:12">
      <c r="A17" s="658" t="s">
        <v>155</v>
      </c>
      <c r="B17" s="694">
        <v>73</v>
      </c>
      <c r="C17" s="694">
        <v>71.400000000000006</v>
      </c>
      <c r="D17" s="694">
        <v>74.599999999999994</v>
      </c>
      <c r="E17" s="687"/>
      <c r="F17" s="694">
        <v>69.5</v>
      </c>
      <c r="G17" s="694">
        <v>67.8</v>
      </c>
      <c r="H17" s="694">
        <v>71.099999999999994</v>
      </c>
      <c r="I17" s="690"/>
      <c r="J17" s="784" t="s">
        <v>155</v>
      </c>
      <c r="K17" s="782">
        <v>3.5</v>
      </c>
      <c r="L17" s="783" t="s">
        <v>605</v>
      </c>
    </row>
    <row r="18" spans="1:12">
      <c r="A18" s="658" t="s">
        <v>142</v>
      </c>
      <c r="B18" s="694">
        <v>72.5</v>
      </c>
      <c r="C18" s="694">
        <v>71.599999999999994</v>
      </c>
      <c r="D18" s="694">
        <v>73.400000000000006</v>
      </c>
      <c r="E18" s="687"/>
      <c r="F18" s="694">
        <v>60.1</v>
      </c>
      <c r="G18" s="694">
        <v>58.6</v>
      </c>
      <c r="H18" s="694">
        <v>61.6</v>
      </c>
      <c r="I18" s="690"/>
      <c r="J18" s="784" t="s">
        <v>142</v>
      </c>
      <c r="K18" s="782">
        <v>12.4</v>
      </c>
      <c r="L18" s="783" t="s">
        <v>606</v>
      </c>
    </row>
    <row r="19" spans="1:12">
      <c r="A19" s="658" t="s">
        <v>140</v>
      </c>
      <c r="B19" s="694">
        <v>69.400000000000006</v>
      </c>
      <c r="C19" s="694">
        <v>68.7</v>
      </c>
      <c r="D19" s="694">
        <v>70.2</v>
      </c>
      <c r="E19" s="695"/>
      <c r="F19" s="694">
        <v>48.5</v>
      </c>
      <c r="G19" s="694">
        <v>47.3</v>
      </c>
      <c r="H19" s="694">
        <v>49.7</v>
      </c>
      <c r="I19" s="690"/>
      <c r="J19" s="784" t="s">
        <v>140</v>
      </c>
      <c r="K19" s="782">
        <v>20.9</v>
      </c>
      <c r="L19" s="783" t="s">
        <v>606</v>
      </c>
    </row>
    <row r="20" spans="1:12">
      <c r="A20" s="658" t="s">
        <v>1356</v>
      </c>
      <c r="B20" s="694">
        <v>67.099999999999994</v>
      </c>
      <c r="C20" s="694">
        <v>66.2</v>
      </c>
      <c r="D20" s="694">
        <v>67.900000000000006</v>
      </c>
      <c r="E20" s="695"/>
      <c r="F20" s="694">
        <v>54.4</v>
      </c>
      <c r="G20" s="694">
        <v>53.2</v>
      </c>
      <c r="H20" s="694">
        <v>55.6</v>
      </c>
      <c r="I20" s="690"/>
      <c r="J20" s="784" t="s">
        <v>1356</v>
      </c>
      <c r="K20" s="782">
        <v>12.7</v>
      </c>
      <c r="L20" s="783" t="s">
        <v>606</v>
      </c>
    </row>
    <row r="21" spans="1:12" ht="12.75" customHeight="1">
      <c r="A21" s="658" t="s">
        <v>1357</v>
      </c>
      <c r="B21" s="694">
        <v>65.900000000000006</v>
      </c>
      <c r="C21" s="694">
        <v>65.3</v>
      </c>
      <c r="D21" s="694">
        <v>66.599999999999994</v>
      </c>
      <c r="E21" s="695"/>
      <c r="F21" s="694">
        <v>55.5</v>
      </c>
      <c r="G21" s="694">
        <v>54.6</v>
      </c>
      <c r="H21" s="694">
        <v>56.3</v>
      </c>
      <c r="I21" s="690"/>
      <c r="J21" s="784" t="s">
        <v>1357</v>
      </c>
      <c r="K21" s="782">
        <v>10.5</v>
      </c>
      <c r="L21" s="783" t="s">
        <v>606</v>
      </c>
    </row>
    <row r="22" spans="1:12" ht="12.75" customHeight="1">
      <c r="A22" s="658" t="s">
        <v>154</v>
      </c>
      <c r="B22" s="694">
        <v>60.8</v>
      </c>
      <c r="C22" s="694">
        <v>58.6</v>
      </c>
      <c r="D22" s="694">
        <v>62.9</v>
      </c>
      <c r="E22" s="695"/>
      <c r="F22" s="694">
        <v>61.8</v>
      </c>
      <c r="G22" s="694">
        <v>58.1</v>
      </c>
      <c r="H22" s="694">
        <v>65.2</v>
      </c>
      <c r="I22" s="690"/>
      <c r="J22" s="784" t="s">
        <v>154</v>
      </c>
      <c r="K22" s="782">
        <v>-1</v>
      </c>
      <c r="L22" s="783"/>
    </row>
    <row r="23" spans="1:12">
      <c r="A23" s="658" t="s">
        <v>1358</v>
      </c>
      <c r="B23" s="694">
        <v>60.6</v>
      </c>
      <c r="C23" s="694">
        <v>54.3</v>
      </c>
      <c r="D23" s="694">
        <v>66.2</v>
      </c>
      <c r="E23" s="695"/>
      <c r="F23" s="694">
        <v>68.400000000000006</v>
      </c>
      <c r="G23" s="694">
        <v>62.5</v>
      </c>
      <c r="H23" s="694">
        <v>73.599999999999994</v>
      </c>
      <c r="I23" s="690"/>
      <c r="J23" s="784" t="s">
        <v>1359</v>
      </c>
      <c r="K23" s="782">
        <v>-7.8</v>
      </c>
      <c r="L23" s="783"/>
    </row>
    <row r="24" spans="1:12">
      <c r="A24" s="658" t="s">
        <v>1360</v>
      </c>
      <c r="B24" s="694">
        <v>59.6</v>
      </c>
      <c r="C24" s="694">
        <v>57.1</v>
      </c>
      <c r="D24" s="694">
        <v>62</v>
      </c>
      <c r="E24" s="695"/>
      <c r="F24" s="694">
        <v>34.4</v>
      </c>
      <c r="G24" s="694">
        <v>30.9</v>
      </c>
      <c r="H24" s="694">
        <v>37.9</v>
      </c>
      <c r="I24" s="690"/>
      <c r="J24" s="784" t="s">
        <v>1360</v>
      </c>
      <c r="K24" s="782">
        <v>25.2</v>
      </c>
      <c r="L24" s="783" t="s">
        <v>606</v>
      </c>
    </row>
    <row r="25" spans="1:12">
      <c r="A25" s="658" t="s">
        <v>149</v>
      </c>
      <c r="B25" s="694">
        <v>50</v>
      </c>
      <c r="C25" s="694">
        <v>48.6</v>
      </c>
      <c r="D25" s="694">
        <v>51.5</v>
      </c>
      <c r="E25" s="695"/>
      <c r="F25" s="694">
        <v>26.9</v>
      </c>
      <c r="G25" s="694">
        <v>25</v>
      </c>
      <c r="H25" s="694">
        <v>28.8</v>
      </c>
      <c r="I25" s="690"/>
      <c r="J25" s="784" t="s">
        <v>1361</v>
      </c>
      <c r="K25" s="782">
        <v>23.1</v>
      </c>
      <c r="L25" s="783" t="s">
        <v>606</v>
      </c>
    </row>
    <row r="26" spans="1:12">
      <c r="A26" s="658" t="s">
        <v>1362</v>
      </c>
      <c r="B26" s="694">
        <v>49.6</v>
      </c>
      <c r="C26" s="694">
        <v>45.5</v>
      </c>
      <c r="D26" s="694">
        <v>53.6</v>
      </c>
      <c r="E26" s="695"/>
      <c r="F26" s="694">
        <v>26.3</v>
      </c>
      <c r="G26" s="694">
        <v>22</v>
      </c>
      <c r="H26" s="694">
        <v>30.9</v>
      </c>
      <c r="I26" s="690"/>
      <c r="J26" s="784" t="s">
        <v>1362</v>
      </c>
      <c r="K26" s="782">
        <v>23.3</v>
      </c>
      <c r="L26" s="783" t="s">
        <v>606</v>
      </c>
    </row>
    <row r="27" spans="1:12">
      <c r="A27" s="658" t="s">
        <v>152</v>
      </c>
      <c r="B27" s="694">
        <v>43.6</v>
      </c>
      <c r="C27" s="694">
        <v>42.3</v>
      </c>
      <c r="D27" s="694">
        <v>44.8</v>
      </c>
      <c r="E27" s="695"/>
      <c r="F27" s="694">
        <v>37.200000000000003</v>
      </c>
      <c r="G27" s="694">
        <v>35.700000000000003</v>
      </c>
      <c r="H27" s="694">
        <v>38.700000000000003</v>
      </c>
      <c r="I27" s="690"/>
      <c r="J27" s="784" t="s">
        <v>152</v>
      </c>
      <c r="K27" s="782">
        <v>6.4</v>
      </c>
      <c r="L27" s="783" t="s">
        <v>606</v>
      </c>
    </row>
    <row r="28" spans="1:12">
      <c r="A28" s="658" t="s">
        <v>150</v>
      </c>
      <c r="B28" s="694">
        <v>29</v>
      </c>
      <c r="C28" s="694">
        <v>27.9</v>
      </c>
      <c r="D28" s="694">
        <v>30.2</v>
      </c>
      <c r="E28" s="695"/>
      <c r="F28" s="694">
        <v>19.100000000000001</v>
      </c>
      <c r="G28" s="694">
        <v>17.899999999999999</v>
      </c>
      <c r="H28" s="694">
        <v>20.2</v>
      </c>
      <c r="I28" s="690"/>
      <c r="J28" s="784" t="s">
        <v>150</v>
      </c>
      <c r="K28" s="782">
        <v>10</v>
      </c>
      <c r="L28" s="783" t="s">
        <v>606</v>
      </c>
    </row>
    <row r="29" spans="1:12">
      <c r="A29" s="658" t="s">
        <v>1363</v>
      </c>
      <c r="B29" s="694">
        <v>23.3</v>
      </c>
      <c r="C29" s="694">
        <v>21.8</v>
      </c>
      <c r="D29" s="694">
        <v>24.7</v>
      </c>
      <c r="E29" s="695"/>
      <c r="F29" s="694">
        <v>11.9</v>
      </c>
      <c r="G29" s="694">
        <v>10.5</v>
      </c>
      <c r="H29" s="694">
        <v>13.5</v>
      </c>
      <c r="I29" s="690"/>
      <c r="J29" s="784" t="s">
        <v>1363</v>
      </c>
      <c r="K29" s="782">
        <v>11.3</v>
      </c>
      <c r="L29" s="783" t="s">
        <v>606</v>
      </c>
    </row>
    <row r="30" spans="1:12">
      <c r="A30" s="658" t="s">
        <v>134</v>
      </c>
      <c r="B30" s="694">
        <v>22.3</v>
      </c>
      <c r="C30" s="694">
        <v>21.9</v>
      </c>
      <c r="D30" s="694">
        <v>22.7</v>
      </c>
      <c r="E30" s="687"/>
      <c r="F30" s="694">
        <v>13.1</v>
      </c>
      <c r="G30" s="694">
        <v>12.7</v>
      </c>
      <c r="H30" s="694">
        <v>13.5</v>
      </c>
      <c r="I30" s="690"/>
      <c r="J30" s="784" t="s">
        <v>134</v>
      </c>
      <c r="K30" s="782">
        <v>9.1999999999999993</v>
      </c>
      <c r="L30" s="783" t="s">
        <v>606</v>
      </c>
    </row>
    <row r="31" spans="1:12">
      <c r="A31" s="658" t="s">
        <v>1364</v>
      </c>
      <c r="B31" s="694">
        <v>22</v>
      </c>
      <c r="C31" s="694">
        <v>20.7</v>
      </c>
      <c r="D31" s="694">
        <v>23.3</v>
      </c>
      <c r="E31" s="687"/>
      <c r="F31" s="694">
        <v>8.9</v>
      </c>
      <c r="G31" s="694">
        <v>7.3</v>
      </c>
      <c r="H31" s="694">
        <v>10.6</v>
      </c>
      <c r="I31" s="690"/>
      <c r="J31" s="784" t="s">
        <v>1364</v>
      </c>
      <c r="K31" s="782">
        <v>13.1</v>
      </c>
      <c r="L31" s="783" t="s">
        <v>606</v>
      </c>
    </row>
    <row r="32" spans="1:12">
      <c r="A32" s="658" t="s">
        <v>1365</v>
      </c>
      <c r="B32" s="694">
        <v>20.2</v>
      </c>
      <c r="C32" s="694">
        <v>19.2</v>
      </c>
      <c r="D32" s="694">
        <v>21.1</v>
      </c>
      <c r="E32" s="695"/>
      <c r="F32" s="694">
        <v>18</v>
      </c>
      <c r="G32" s="694">
        <v>16.899999999999999</v>
      </c>
      <c r="H32" s="694">
        <v>19.2</v>
      </c>
      <c r="I32" s="690"/>
      <c r="J32" s="784" t="s">
        <v>1365</v>
      </c>
      <c r="K32" s="782">
        <v>2.2000000000000002</v>
      </c>
      <c r="L32" s="783" t="s">
        <v>605</v>
      </c>
    </row>
    <row r="33" spans="1:22">
      <c r="A33" s="658" t="s">
        <v>153</v>
      </c>
      <c r="B33" s="694">
        <v>16.600000000000001</v>
      </c>
      <c r="C33" s="694">
        <v>15.4</v>
      </c>
      <c r="D33" s="694">
        <v>17.8</v>
      </c>
      <c r="E33" s="687"/>
      <c r="F33" s="694">
        <v>10.1</v>
      </c>
      <c r="G33" s="694">
        <v>8.8000000000000007</v>
      </c>
      <c r="H33" s="694">
        <v>11.5</v>
      </c>
      <c r="J33" s="784" t="s">
        <v>153</v>
      </c>
      <c r="K33" s="782">
        <v>6.5</v>
      </c>
      <c r="L33" s="783" t="s">
        <v>606</v>
      </c>
    </row>
    <row r="34" spans="1:22">
      <c r="A34" s="658" t="s">
        <v>145</v>
      </c>
      <c r="B34" s="694">
        <v>9.6999999999999993</v>
      </c>
      <c r="C34" s="694">
        <v>9.1</v>
      </c>
      <c r="D34" s="694">
        <v>10.4</v>
      </c>
      <c r="E34" s="687"/>
      <c r="F34" s="694">
        <v>4.7</v>
      </c>
      <c r="G34" s="694">
        <v>4.0999999999999996</v>
      </c>
      <c r="H34" s="694">
        <v>5.4</v>
      </c>
      <c r="J34" s="784" t="s">
        <v>145</v>
      </c>
      <c r="K34" s="782">
        <v>5</v>
      </c>
      <c r="L34" s="783" t="s">
        <v>606</v>
      </c>
    </row>
    <row r="35" spans="1:22" ht="13.8" thickBot="1">
      <c r="A35" s="658" t="s">
        <v>1366</v>
      </c>
      <c r="B35" s="694">
        <v>6.4</v>
      </c>
      <c r="C35" s="694">
        <v>5</v>
      </c>
      <c r="D35" s="694">
        <v>7.9</v>
      </c>
      <c r="E35" s="687"/>
      <c r="F35" s="694">
        <v>8.6999999999999993</v>
      </c>
      <c r="G35" s="694">
        <v>4.0999999999999996</v>
      </c>
      <c r="H35" s="694">
        <v>15.4</v>
      </c>
      <c r="J35" s="784" t="s">
        <v>1366</v>
      </c>
      <c r="K35" s="782">
        <v>-2.2999999999999998</v>
      </c>
      <c r="L35" s="783"/>
    </row>
    <row r="36" spans="1:22">
      <c r="A36" s="1106" t="s">
        <v>179</v>
      </c>
      <c r="B36" s="1106"/>
      <c r="C36" s="1106"/>
      <c r="D36" s="1106"/>
      <c r="E36" s="1106"/>
      <c r="F36" s="1106"/>
      <c r="G36" s="1106"/>
      <c r="H36" s="1106"/>
      <c r="J36" s="689"/>
      <c r="K36" s="693"/>
      <c r="L36" s="696"/>
      <c r="M36" s="697"/>
      <c r="N36" s="697"/>
      <c r="O36" s="669"/>
      <c r="P36" s="669"/>
      <c r="Q36" s="669"/>
      <c r="R36" s="669"/>
      <c r="S36" s="669"/>
      <c r="T36" s="669"/>
      <c r="U36" s="669"/>
    </row>
    <row r="37" spans="1:22">
      <c r="A37" s="1105" t="s">
        <v>1367</v>
      </c>
      <c r="B37" s="1105"/>
      <c r="C37" s="1105"/>
      <c r="D37" s="1105"/>
      <c r="E37" s="1105"/>
      <c r="F37" s="1105"/>
      <c r="G37" s="1105"/>
      <c r="H37" s="1105"/>
      <c r="J37" s="689"/>
      <c r="K37" s="693"/>
      <c r="L37" s="696"/>
      <c r="M37" s="697"/>
      <c r="N37" s="697"/>
      <c r="O37" s="669"/>
      <c r="P37" s="669"/>
      <c r="Q37" s="669"/>
      <c r="R37" s="669"/>
      <c r="S37" s="669"/>
      <c r="T37" s="669"/>
      <c r="U37" s="669"/>
    </row>
    <row r="38" spans="1:22">
      <c r="A38" s="1105" t="s">
        <v>1368</v>
      </c>
      <c r="B38" s="1105"/>
      <c r="C38" s="1105"/>
      <c r="D38" s="1105"/>
      <c r="E38" s="1105"/>
      <c r="F38" s="1105"/>
      <c r="G38" s="1105"/>
      <c r="H38" s="1105"/>
      <c r="J38" s="689"/>
      <c r="K38" s="693"/>
      <c r="L38" s="696"/>
      <c r="M38" s="697"/>
      <c r="N38" s="697"/>
      <c r="O38" s="669"/>
      <c r="P38" s="669"/>
      <c r="Q38" s="669"/>
      <c r="R38" s="669"/>
      <c r="S38" s="669"/>
      <c r="T38" s="669"/>
      <c r="U38" s="669"/>
    </row>
    <row r="39" spans="1:22" ht="30" customHeight="1">
      <c r="A39" s="1097" t="s">
        <v>1369</v>
      </c>
      <c r="B39" s="1097"/>
      <c r="C39" s="1097"/>
      <c r="D39" s="1097"/>
      <c r="E39" s="1097"/>
      <c r="F39" s="1097"/>
      <c r="G39" s="1097"/>
      <c r="H39" s="1097"/>
      <c r="I39" s="662"/>
      <c r="J39" s="662"/>
      <c r="L39" s="698"/>
      <c r="M39" s="699"/>
      <c r="N39" s="662"/>
      <c r="O39" s="662"/>
      <c r="P39" s="662"/>
      <c r="Q39" s="662"/>
      <c r="R39" s="662"/>
      <c r="S39" s="662"/>
      <c r="T39" s="662"/>
      <c r="U39" s="662"/>
      <c r="V39" s="662"/>
    </row>
    <row r="40" spans="1:22" ht="30" customHeight="1">
      <c r="A40" s="1100" t="s">
        <v>1370</v>
      </c>
      <c r="B40" s="1100"/>
      <c r="C40" s="1100"/>
      <c r="D40" s="1100"/>
      <c r="E40" s="1100"/>
      <c r="F40" s="1100"/>
      <c r="G40" s="1100"/>
      <c r="H40" s="1100"/>
      <c r="I40" s="690"/>
      <c r="J40" s="690"/>
      <c r="K40" s="690"/>
      <c r="L40" s="700"/>
      <c r="M40" s="690"/>
      <c r="N40" s="690"/>
      <c r="O40" s="690"/>
    </row>
    <row r="41" spans="1:22" ht="39" customHeight="1">
      <c r="A41" s="1094" t="s">
        <v>1371</v>
      </c>
      <c r="B41" s="1094"/>
      <c r="C41" s="1094"/>
      <c r="D41" s="1094"/>
      <c r="E41" s="1094"/>
      <c r="F41" s="1094"/>
      <c r="G41" s="1094"/>
      <c r="H41" s="1094"/>
      <c r="I41" s="690"/>
      <c r="J41" s="690"/>
      <c r="K41" s="690"/>
      <c r="L41" s="700"/>
      <c r="M41" s="690"/>
      <c r="N41" s="690"/>
      <c r="O41" s="690"/>
    </row>
    <row r="42" spans="1:22" ht="42" customHeight="1">
      <c r="A42" s="1100" t="s">
        <v>1372</v>
      </c>
      <c r="B42" s="1100"/>
      <c r="C42" s="1100"/>
      <c r="D42" s="1100"/>
      <c r="E42" s="1100"/>
      <c r="F42" s="1100"/>
      <c r="G42" s="1100"/>
      <c r="H42" s="1100"/>
      <c r="I42" s="690"/>
      <c r="J42" s="701"/>
      <c r="K42" s="694"/>
      <c r="L42" s="702"/>
      <c r="M42" s="694"/>
      <c r="N42" s="701"/>
      <c r="O42" s="701"/>
    </row>
    <row r="43" spans="1:22" ht="12.75" customHeight="1">
      <c r="A43" s="1088" t="s">
        <v>1118</v>
      </c>
      <c r="B43" s="1088"/>
      <c r="C43" s="1088"/>
      <c r="D43" s="1088"/>
      <c r="E43" s="1088"/>
      <c r="F43" s="1088"/>
      <c r="G43" s="1088"/>
      <c r="H43" s="1088"/>
      <c r="I43" s="690"/>
      <c r="J43" s="701"/>
      <c r="K43" s="694"/>
      <c r="L43" s="702"/>
      <c r="M43" s="694"/>
      <c r="N43" s="701"/>
      <c r="O43" s="701"/>
    </row>
    <row r="44" spans="1:22" ht="15" customHeight="1">
      <c r="A44" s="1089" t="s">
        <v>1373</v>
      </c>
      <c r="B44" s="1089"/>
      <c r="C44" s="1089"/>
      <c r="D44" s="1089"/>
      <c r="E44" s="1089"/>
      <c r="F44" s="1089"/>
      <c r="G44" s="1089"/>
      <c r="H44" s="1089"/>
      <c r="I44" s="690"/>
      <c r="J44" s="701"/>
      <c r="K44" s="694"/>
      <c r="L44" s="702"/>
      <c r="M44" s="694"/>
      <c r="N44" s="701"/>
      <c r="O44" s="701"/>
    </row>
    <row r="45" spans="1:22">
      <c r="I45" s="690"/>
      <c r="J45" s="701"/>
      <c r="K45" s="694"/>
      <c r="L45" s="702"/>
      <c r="M45" s="694"/>
      <c r="N45" s="701"/>
      <c r="O45" s="701"/>
    </row>
    <row r="46" spans="1:22">
      <c r="I46" s="690"/>
      <c r="J46" s="701"/>
      <c r="K46" s="694"/>
      <c r="L46" s="702"/>
      <c r="M46" s="694"/>
      <c r="N46" s="701"/>
      <c r="O46" s="701"/>
    </row>
    <row r="47" spans="1:22">
      <c r="I47" s="690"/>
      <c r="J47" s="701"/>
      <c r="K47" s="694"/>
      <c r="L47" s="702"/>
      <c r="M47" s="694"/>
      <c r="N47" s="701"/>
      <c r="O47" s="701"/>
    </row>
    <row r="48" spans="1:22" ht="15">
      <c r="A48" s="703" t="s">
        <v>1374</v>
      </c>
      <c r="I48" s="690"/>
      <c r="K48" s="674"/>
    </row>
    <row r="49" spans="1:17" ht="13.8" thickBot="1">
      <c r="I49" s="690"/>
    </row>
    <row r="50" spans="1:17">
      <c r="A50" s="786"/>
      <c r="B50" s="1090" t="s">
        <v>1347</v>
      </c>
      <c r="C50" s="1090"/>
      <c r="D50" s="1090"/>
      <c r="E50" s="786"/>
      <c r="F50" s="1090" t="s">
        <v>1348</v>
      </c>
      <c r="G50" s="1090"/>
      <c r="H50" s="1090"/>
      <c r="I50" s="690"/>
    </row>
    <row r="51" spans="1:17">
      <c r="A51" s="773"/>
      <c r="B51" s="771"/>
      <c r="C51" s="771" t="s">
        <v>1349</v>
      </c>
      <c r="D51" s="771" t="s">
        <v>1350</v>
      </c>
      <c r="E51" s="773"/>
      <c r="F51" s="771"/>
      <c r="G51" s="771" t="s">
        <v>1349</v>
      </c>
      <c r="H51" s="771" t="s">
        <v>1350</v>
      </c>
      <c r="I51" s="690"/>
    </row>
    <row r="52" spans="1:17" ht="27" thickBot="1">
      <c r="A52" s="777" t="s">
        <v>1375</v>
      </c>
      <c r="B52" s="770" t="s">
        <v>1353</v>
      </c>
      <c r="C52" s="770" t="s">
        <v>1354</v>
      </c>
      <c r="D52" s="770" t="s">
        <v>1354</v>
      </c>
      <c r="E52" s="777"/>
      <c r="F52" s="770" t="s">
        <v>1353</v>
      </c>
      <c r="G52" s="770" t="s">
        <v>1354</v>
      </c>
      <c r="H52" s="770" t="s">
        <v>1354</v>
      </c>
      <c r="I52" s="690"/>
      <c r="J52" s="787" t="s">
        <v>1352</v>
      </c>
      <c r="P52" s="690"/>
    </row>
    <row r="53" spans="1:17">
      <c r="A53" s="658" t="s">
        <v>138</v>
      </c>
      <c r="B53" s="704">
        <v>66.2</v>
      </c>
      <c r="C53" s="704">
        <v>65.7</v>
      </c>
      <c r="D53" s="704">
        <v>66.8</v>
      </c>
      <c r="E53" s="687"/>
      <c r="F53" s="704">
        <v>54.8</v>
      </c>
      <c r="G53" s="704">
        <v>54.1</v>
      </c>
      <c r="H53" s="704">
        <v>55.5</v>
      </c>
      <c r="I53" s="690"/>
      <c r="J53" s="702">
        <v>11.5</v>
      </c>
      <c r="P53" s="701"/>
      <c r="Q53" s="690"/>
    </row>
    <row r="54" spans="1:17">
      <c r="A54" s="658" t="s">
        <v>144</v>
      </c>
      <c r="B54" s="704">
        <v>63.8</v>
      </c>
      <c r="C54" s="704">
        <v>62.8</v>
      </c>
      <c r="D54" s="704">
        <v>64.8</v>
      </c>
      <c r="E54" s="687"/>
      <c r="F54" s="704">
        <v>59.8</v>
      </c>
      <c r="G54" s="704">
        <v>58.5</v>
      </c>
      <c r="H54" s="704">
        <v>61.1</v>
      </c>
      <c r="I54" s="690"/>
      <c r="J54" s="705">
        <v>4</v>
      </c>
      <c r="K54" s="694"/>
      <c r="L54" s="702"/>
      <c r="M54" s="694"/>
      <c r="N54" s="701"/>
      <c r="O54" s="701"/>
      <c r="P54" s="701"/>
      <c r="Q54" s="701"/>
    </row>
    <row r="55" spans="1:17">
      <c r="A55" s="658" t="s">
        <v>147</v>
      </c>
      <c r="B55" s="704">
        <v>60.4</v>
      </c>
      <c r="C55" s="704">
        <v>59.4</v>
      </c>
      <c r="D55" s="704">
        <v>61.5</v>
      </c>
      <c r="E55" s="687"/>
      <c r="F55" s="704">
        <v>42.9</v>
      </c>
      <c r="G55" s="704">
        <v>41.5</v>
      </c>
      <c r="H55" s="704">
        <v>44.4</v>
      </c>
      <c r="I55" s="690"/>
      <c r="J55" s="702">
        <v>17.5</v>
      </c>
      <c r="P55" s="701"/>
      <c r="Q55" s="701"/>
    </row>
    <row r="56" spans="1:17">
      <c r="A56" s="658" t="s">
        <v>151</v>
      </c>
      <c r="B56" s="704">
        <v>22.2</v>
      </c>
      <c r="C56" s="704">
        <v>21.3</v>
      </c>
      <c r="D56" s="704">
        <v>23.2</v>
      </c>
      <c r="E56" s="687"/>
      <c r="F56" s="704">
        <v>22.1</v>
      </c>
      <c r="G56" s="704">
        <v>20.8</v>
      </c>
      <c r="H56" s="704">
        <v>23.3</v>
      </c>
      <c r="I56" s="690"/>
      <c r="J56" s="702">
        <v>0.2</v>
      </c>
      <c r="P56" s="701"/>
      <c r="Q56" s="701"/>
    </row>
    <row r="57" spans="1:17">
      <c r="A57" s="658" t="s">
        <v>148</v>
      </c>
      <c r="B57" s="704">
        <v>18.3</v>
      </c>
      <c r="C57" s="704">
        <v>17.2</v>
      </c>
      <c r="D57" s="704">
        <v>19.3</v>
      </c>
      <c r="E57" s="687"/>
      <c r="F57" s="704">
        <v>8.8000000000000007</v>
      </c>
      <c r="G57" s="704">
        <v>7.3</v>
      </c>
      <c r="H57" s="704">
        <v>10.4</v>
      </c>
      <c r="I57" s="690"/>
      <c r="J57" s="702">
        <v>9.5</v>
      </c>
      <c r="P57" s="701"/>
      <c r="Q57" s="701"/>
    </row>
    <row r="58" spans="1:17">
      <c r="I58" s="690"/>
      <c r="P58" s="701"/>
      <c r="Q58" s="701"/>
    </row>
    <row r="59" spans="1:17" ht="13.35" customHeight="1">
      <c r="A59" s="1102" t="s">
        <v>1376</v>
      </c>
      <c r="B59" s="1102"/>
      <c r="C59" s="1102"/>
      <c r="D59" s="1102"/>
      <c r="E59" s="1102"/>
      <c r="F59" s="1102"/>
      <c r="G59" s="1102"/>
      <c r="H59" s="1102"/>
      <c r="I59" s="690"/>
    </row>
    <row r="60" spans="1:17">
      <c r="A60" s="1102"/>
      <c r="B60" s="1102"/>
      <c r="C60" s="1102"/>
      <c r="D60" s="1102"/>
      <c r="E60" s="1102"/>
      <c r="F60" s="1102"/>
      <c r="G60" s="1102"/>
      <c r="H60" s="1102"/>
      <c r="I60" s="690"/>
    </row>
    <row r="61" spans="1:17" ht="28.5" customHeight="1">
      <c r="A61" s="1102"/>
      <c r="B61" s="1102"/>
      <c r="C61" s="1102"/>
      <c r="D61" s="1102"/>
      <c r="E61" s="1102"/>
      <c r="F61" s="1102"/>
      <c r="G61" s="1102"/>
      <c r="H61" s="1102"/>
      <c r="I61" s="690"/>
    </row>
    <row r="62" spans="1:17">
      <c r="I62" s="690"/>
    </row>
    <row r="63" spans="1:17">
      <c r="I63" s="690"/>
    </row>
    <row r="64" spans="1:17" ht="14.4">
      <c r="A64" s="581" t="s">
        <v>126</v>
      </c>
      <c r="I64" s="690"/>
    </row>
    <row r="65" spans="9:9">
      <c r="I65" s="690"/>
    </row>
    <row r="66" spans="9:9">
      <c r="I66" s="690"/>
    </row>
    <row r="67" spans="9:9">
      <c r="I67" s="690"/>
    </row>
  </sheetData>
  <mergeCells count="18">
    <mergeCell ref="J5:J6"/>
    <mergeCell ref="K5:K6"/>
    <mergeCell ref="L5:L6"/>
    <mergeCell ref="A38:H38"/>
    <mergeCell ref="A2:H2"/>
    <mergeCell ref="B4:D4"/>
    <mergeCell ref="F4:H4"/>
    <mergeCell ref="A36:H36"/>
    <mergeCell ref="A37:H37"/>
    <mergeCell ref="A59:H61"/>
    <mergeCell ref="A39:H39"/>
    <mergeCell ref="A40:H40"/>
    <mergeCell ref="A42:H42"/>
    <mergeCell ref="A43:H43"/>
    <mergeCell ref="A44:H44"/>
    <mergeCell ref="B50:D50"/>
    <mergeCell ref="F50:H50"/>
    <mergeCell ref="A41:H41"/>
  </mergeCells>
  <hyperlinks>
    <hyperlink ref="A64" location="'Table of Contents'!A1" display="Return to Table of Contents" xr:uid="{E89F5666-F822-4140-B1E5-0A23E2DC623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522BE-C52F-4519-BE2A-4FEA77945129}">
  <sheetPr>
    <tabColor rgb="FFFFFF00"/>
  </sheetPr>
  <dimension ref="A1:P39"/>
  <sheetViews>
    <sheetView topLeftCell="A11" workbookViewId="0">
      <selection activeCell="A2" sqref="A2:G2"/>
    </sheetView>
  </sheetViews>
  <sheetFormatPr defaultColWidth="9.44140625" defaultRowHeight="14.4"/>
  <cols>
    <col min="1" max="1" width="28.5546875" style="24" bestFit="1" customWidth="1"/>
    <col min="2" max="7" width="10.5546875" style="24" customWidth="1"/>
    <col min="8" max="8" width="15.109375" style="24" customWidth="1"/>
    <col min="9" max="9" width="21.44140625" style="24" customWidth="1"/>
    <col min="10" max="11" width="9.44140625" style="24"/>
    <col min="12" max="12" width="13.5546875" style="24" customWidth="1"/>
    <col min="13" max="16384" width="9.44140625" style="24"/>
  </cols>
  <sheetData>
    <row r="1" spans="1:16" s="15" customFormat="1" ht="17.100000000000001" customHeight="1">
      <c r="A1" s="14"/>
      <c r="I1" s="24"/>
      <c r="J1" s="24"/>
      <c r="K1" s="24"/>
      <c r="L1" s="24"/>
      <c r="M1" s="24"/>
      <c r="N1" s="24"/>
    </row>
    <row r="2" spans="1:16" s="15" customFormat="1" ht="35.4" customHeight="1">
      <c r="A2" s="989" t="s">
        <v>164</v>
      </c>
      <c r="B2" s="989"/>
      <c r="C2" s="989"/>
      <c r="D2" s="989"/>
      <c r="E2" s="989"/>
      <c r="F2" s="989"/>
      <c r="G2" s="989"/>
      <c r="I2" s="24"/>
      <c r="J2" s="24"/>
      <c r="K2" s="24"/>
      <c r="L2" s="24"/>
      <c r="M2" s="24"/>
      <c r="N2" s="24"/>
    </row>
    <row r="3" spans="1:16" ht="15" customHeight="1">
      <c r="H3" s="25"/>
    </row>
    <row r="4" spans="1:16">
      <c r="A4" s="978" t="s">
        <v>165</v>
      </c>
      <c r="B4" s="993" t="s">
        <v>166</v>
      </c>
      <c r="C4" s="993"/>
      <c r="D4" s="993"/>
      <c r="E4" s="983" t="s">
        <v>167</v>
      </c>
      <c r="F4" s="983"/>
      <c r="G4" s="983"/>
      <c r="H4" s="25"/>
    </row>
    <row r="5" spans="1:16" ht="15" customHeight="1">
      <c r="A5" s="978"/>
      <c r="B5" s="26" t="s">
        <v>168</v>
      </c>
      <c r="C5" s="26" t="s">
        <v>120</v>
      </c>
      <c r="D5" s="26" t="s">
        <v>121</v>
      </c>
      <c r="E5" s="225" t="s">
        <v>119</v>
      </c>
      <c r="F5" s="225" t="s">
        <v>120</v>
      </c>
      <c r="G5" s="630" t="s">
        <v>121</v>
      </c>
      <c r="H5" s="27"/>
    </row>
    <row r="6" spans="1:16" ht="15.6">
      <c r="A6" s="28" t="s">
        <v>169</v>
      </c>
      <c r="B6" s="321">
        <v>254800</v>
      </c>
      <c r="C6" s="321">
        <v>131800</v>
      </c>
      <c r="D6" s="321">
        <v>122900</v>
      </c>
      <c r="E6" s="319">
        <v>603.47742106023634</v>
      </c>
      <c r="F6" s="319">
        <v>663.56527556812034</v>
      </c>
      <c r="G6" s="319">
        <v>557.38533376078988</v>
      </c>
      <c r="H6" s="25"/>
    </row>
    <row r="7" spans="1:16">
      <c r="A7" s="30" t="s">
        <v>134</v>
      </c>
      <c r="B7" s="296">
        <v>32900</v>
      </c>
      <c r="C7" s="296">
        <v>15400</v>
      </c>
      <c r="D7" s="296">
        <v>17500</v>
      </c>
      <c r="E7" s="320">
        <v>76.268665926205472</v>
      </c>
      <c r="F7" s="320">
        <v>77.205464258683762</v>
      </c>
      <c r="G7" s="320">
        <v>76.309823107219444</v>
      </c>
      <c r="H7" s="31"/>
    </row>
    <row r="8" spans="1:16">
      <c r="A8" s="30" t="s">
        <v>135</v>
      </c>
      <c r="B8" s="322">
        <v>31900</v>
      </c>
      <c r="C8" s="296">
        <v>290</v>
      </c>
      <c r="D8" s="322">
        <v>31600</v>
      </c>
      <c r="E8" s="320">
        <v>77.049346994976688</v>
      </c>
      <c r="F8" s="320">
        <v>1.4794714466987793</v>
      </c>
      <c r="G8" s="320">
        <v>147.10453205298822</v>
      </c>
      <c r="H8" s="31"/>
    </row>
    <row r="9" spans="1:16" s="34" customFormat="1">
      <c r="A9" s="30" t="s">
        <v>136</v>
      </c>
      <c r="B9" s="322">
        <v>30400</v>
      </c>
      <c r="C9" s="322">
        <v>30400</v>
      </c>
      <c r="D9" s="33" t="s">
        <v>137</v>
      </c>
      <c r="E9" s="33" t="s">
        <v>137</v>
      </c>
      <c r="F9" s="320">
        <v>152.21755307517213</v>
      </c>
      <c r="G9" s="33" t="s">
        <v>137</v>
      </c>
      <c r="H9" s="31"/>
      <c r="I9" s="24"/>
      <c r="J9" s="24"/>
      <c r="K9" s="24"/>
      <c r="L9" s="24"/>
      <c r="M9" s="24"/>
      <c r="N9" s="24"/>
      <c r="O9" s="24"/>
      <c r="P9" s="24"/>
    </row>
    <row r="10" spans="1:16">
      <c r="A10" s="30" t="s">
        <v>138</v>
      </c>
      <c r="B10" s="322">
        <v>26400</v>
      </c>
      <c r="C10" s="322">
        <v>14700</v>
      </c>
      <c r="D10" s="322">
        <v>11700</v>
      </c>
      <c r="E10" s="320">
        <v>62.184080525277587</v>
      </c>
      <c r="F10" s="320">
        <v>74.138389759911192</v>
      </c>
      <c r="G10" s="320">
        <v>51.584902618847131</v>
      </c>
      <c r="H10" s="35"/>
    </row>
    <row r="11" spans="1:16">
      <c r="A11" s="30" t="s">
        <v>139</v>
      </c>
      <c r="B11" s="296">
        <v>12600</v>
      </c>
      <c r="C11" s="296">
        <v>9500</v>
      </c>
      <c r="D11" s="296">
        <v>3100</v>
      </c>
      <c r="E11" s="320">
        <v>29.212649835723301</v>
      </c>
      <c r="F11" s="320">
        <v>48.035531188196636</v>
      </c>
      <c r="G11" s="320">
        <v>13.438115620478804</v>
      </c>
    </row>
    <row r="12" spans="1:16">
      <c r="A12" s="30" t="s">
        <v>140</v>
      </c>
      <c r="B12" s="322">
        <v>12000</v>
      </c>
      <c r="C12" s="322">
        <v>6800</v>
      </c>
      <c r="D12" s="322">
        <v>5200</v>
      </c>
      <c r="E12" s="320">
        <v>28.311075447421334</v>
      </c>
      <c r="F12" s="320">
        <v>34.195922131892367</v>
      </c>
      <c r="G12" s="320">
        <v>23.201822900600739</v>
      </c>
      <c r="H12" s="32"/>
    </row>
    <row r="13" spans="1:16">
      <c r="A13" s="30" t="s">
        <v>141</v>
      </c>
      <c r="B13" s="322">
        <v>10800</v>
      </c>
      <c r="C13" s="322">
        <v>6100</v>
      </c>
      <c r="D13" s="296">
        <v>4700</v>
      </c>
      <c r="E13" s="320">
        <v>25.603180591778749</v>
      </c>
      <c r="F13" s="320">
        <v>30.791033512391735</v>
      </c>
      <c r="G13" s="320">
        <v>21.493604802259377</v>
      </c>
      <c r="H13" s="32"/>
    </row>
    <row r="14" spans="1:16">
      <c r="A14" s="318" t="s">
        <v>142</v>
      </c>
      <c r="B14" s="322">
        <v>9100</v>
      </c>
      <c r="C14" s="296">
        <v>6000</v>
      </c>
      <c r="D14" s="322">
        <v>3100</v>
      </c>
      <c r="E14" s="320">
        <v>21.887120365838285</v>
      </c>
      <c r="F14" s="320">
        <v>30.412616649580951</v>
      </c>
      <c r="G14" s="320">
        <v>14.101894970938632</v>
      </c>
      <c r="H14" s="32"/>
    </row>
    <row r="15" spans="1:16" ht="14.1" customHeight="1">
      <c r="A15" s="318" t="s">
        <v>143</v>
      </c>
      <c r="B15" s="296">
        <v>8600</v>
      </c>
      <c r="C15" s="33" t="s">
        <v>137</v>
      </c>
      <c r="D15" s="296">
        <v>8600</v>
      </c>
      <c r="E15" s="33" t="s">
        <v>137</v>
      </c>
      <c r="F15" s="33" t="s">
        <v>137</v>
      </c>
      <c r="G15" s="320">
        <v>40.639458068343075</v>
      </c>
      <c r="H15" s="32"/>
    </row>
    <row r="16" spans="1:16" s="34" customFormat="1">
      <c r="A16" s="30" t="s">
        <v>144</v>
      </c>
      <c r="B16" s="296">
        <v>8100</v>
      </c>
      <c r="C16" s="296">
        <v>5800</v>
      </c>
      <c r="D16" s="296">
        <v>2300</v>
      </c>
      <c r="E16" s="320">
        <v>19.492251473227672</v>
      </c>
      <c r="F16" s="320">
        <v>29.537461192476616</v>
      </c>
      <c r="G16" s="320">
        <v>10.363114174374267</v>
      </c>
      <c r="H16" s="32"/>
      <c r="I16" s="24"/>
      <c r="J16" s="24"/>
      <c r="K16" s="24"/>
      <c r="L16" s="24"/>
      <c r="M16" s="24"/>
      <c r="N16" s="24"/>
      <c r="O16" s="24"/>
      <c r="P16" s="24"/>
    </row>
    <row r="17" spans="1:16">
      <c r="A17" s="30" t="s">
        <v>145</v>
      </c>
      <c r="B17" s="322">
        <v>7100</v>
      </c>
      <c r="C17" s="322">
        <v>3800</v>
      </c>
      <c r="D17" s="296">
        <v>3400</v>
      </c>
      <c r="E17" s="320">
        <v>16.684381259632424</v>
      </c>
      <c r="F17" s="320">
        <v>19.003776485346531</v>
      </c>
      <c r="G17" s="320">
        <v>14.609247219508234</v>
      </c>
      <c r="H17" s="32"/>
    </row>
    <row r="18" spans="1:16">
      <c r="A18" s="30" t="s">
        <v>146</v>
      </c>
      <c r="B18" s="296">
        <v>6900</v>
      </c>
      <c r="C18" s="296">
        <v>2000</v>
      </c>
      <c r="D18" s="296">
        <v>4900</v>
      </c>
      <c r="E18" s="320">
        <v>16.902722164923048</v>
      </c>
      <c r="F18" s="320">
        <v>9.9911855804543048</v>
      </c>
      <c r="G18" s="320">
        <v>23.693663816822372</v>
      </c>
      <c r="H18" s="32"/>
    </row>
    <row r="19" spans="1:16">
      <c r="A19" s="30" t="s">
        <v>147</v>
      </c>
      <c r="B19" s="296">
        <v>6800</v>
      </c>
      <c r="C19" s="296">
        <v>4200</v>
      </c>
      <c r="D19" s="296">
        <v>2700</v>
      </c>
      <c r="E19" s="320">
        <v>16.141319073116083</v>
      </c>
      <c r="F19" s="320">
        <v>21.077279455461962</v>
      </c>
      <c r="G19" s="320">
        <v>11.874215371911349</v>
      </c>
      <c r="H19" s="32"/>
    </row>
    <row r="20" spans="1:16">
      <c r="A20" s="36" t="s">
        <v>148</v>
      </c>
      <c r="B20" s="322">
        <v>4800</v>
      </c>
      <c r="C20" s="296">
        <v>3300</v>
      </c>
      <c r="D20" s="322">
        <v>1500</v>
      </c>
      <c r="E20" s="320">
        <v>11.262123216114624</v>
      </c>
      <c r="F20" s="320">
        <v>16.383081035322487</v>
      </c>
      <c r="G20" s="320">
        <v>6.643845805935169</v>
      </c>
      <c r="H20" s="32"/>
    </row>
    <row r="21" spans="1:16">
      <c r="A21" s="30" t="s">
        <v>149</v>
      </c>
      <c r="B21" s="296">
        <v>4300</v>
      </c>
      <c r="C21" s="296">
        <v>2500</v>
      </c>
      <c r="D21" s="296">
        <v>1800</v>
      </c>
      <c r="E21" s="320">
        <v>10.017322266941122</v>
      </c>
      <c r="F21" s="320">
        <v>12.558892522395478</v>
      </c>
      <c r="G21" s="320">
        <v>7.8824211196162643</v>
      </c>
      <c r="H21" s="32"/>
    </row>
    <row r="22" spans="1:16">
      <c r="A22" s="30" t="s">
        <v>150</v>
      </c>
      <c r="B22" s="296">
        <v>4100</v>
      </c>
      <c r="C22" s="296">
        <v>2700</v>
      </c>
      <c r="D22" s="296">
        <v>1450</v>
      </c>
      <c r="E22" s="320">
        <v>9.6069572657088109</v>
      </c>
      <c r="F22" s="320">
        <v>13.386457694986236</v>
      </c>
      <c r="G22" s="320">
        <v>6.3264319127797437</v>
      </c>
      <c r="H22" s="32"/>
    </row>
    <row r="23" spans="1:16" s="34" customFormat="1">
      <c r="A23" s="30" t="s">
        <v>151</v>
      </c>
      <c r="B23" s="296">
        <v>3300</v>
      </c>
      <c r="C23" s="296">
        <v>1950</v>
      </c>
      <c r="D23" s="296">
        <v>1400</v>
      </c>
      <c r="E23" s="320">
        <v>8.0037772478124367</v>
      </c>
      <c r="F23" s="320">
        <v>9.6715172289961782</v>
      </c>
      <c r="G23" s="320">
        <v>6.4540576204784665</v>
      </c>
      <c r="H23" s="32"/>
      <c r="I23" s="24"/>
      <c r="J23" s="24"/>
      <c r="K23" s="24"/>
      <c r="L23" s="24"/>
      <c r="M23" s="24"/>
      <c r="N23" s="24"/>
      <c r="O23" s="24"/>
      <c r="P23" s="24"/>
    </row>
    <row r="24" spans="1:16">
      <c r="A24" s="30" t="s">
        <v>152</v>
      </c>
      <c r="B24" s="296">
        <v>3100</v>
      </c>
      <c r="C24" s="33" t="s">
        <v>137</v>
      </c>
      <c r="D24" s="296">
        <v>3100</v>
      </c>
      <c r="E24" s="33" t="s">
        <v>137</v>
      </c>
      <c r="F24" s="33" t="s">
        <v>137</v>
      </c>
      <c r="G24" s="320">
        <v>14.146233495625104</v>
      </c>
      <c r="H24" s="32"/>
    </row>
    <row r="25" spans="1:16">
      <c r="A25" s="30" t="s">
        <v>153</v>
      </c>
      <c r="B25" s="322">
        <v>2800</v>
      </c>
      <c r="C25" s="322">
        <v>2100</v>
      </c>
      <c r="D25" s="296">
        <v>640</v>
      </c>
      <c r="E25" s="320">
        <v>6.4985665748152792</v>
      </c>
      <c r="F25" s="320">
        <v>10.649500138354746</v>
      </c>
      <c r="G25" s="320">
        <v>2.7991843037059985</v>
      </c>
      <c r="H25" s="32"/>
    </row>
    <row r="26" spans="1:16" s="34" customFormat="1">
      <c r="A26" s="30" t="s">
        <v>154</v>
      </c>
      <c r="B26" s="296">
        <v>1700</v>
      </c>
      <c r="C26" s="296">
        <v>950</v>
      </c>
      <c r="D26" s="296">
        <v>750</v>
      </c>
      <c r="E26" s="320">
        <v>4.0642733767745867</v>
      </c>
      <c r="F26" s="320">
        <v>4.7801449978467243</v>
      </c>
      <c r="G26" s="320">
        <v>3.4624477705618828</v>
      </c>
      <c r="H26" s="32"/>
      <c r="I26" s="24"/>
      <c r="J26" s="24"/>
      <c r="K26" s="24"/>
      <c r="L26" s="24"/>
      <c r="M26" s="24"/>
      <c r="N26" s="24"/>
      <c r="O26" s="24"/>
      <c r="P26" s="24"/>
    </row>
    <row r="27" spans="1:16" s="34" customFormat="1">
      <c r="A27" s="30" t="s">
        <v>155</v>
      </c>
      <c r="B27" s="296">
        <v>1650</v>
      </c>
      <c r="C27" s="33" t="s">
        <v>137</v>
      </c>
      <c r="D27" s="296">
        <v>1650</v>
      </c>
      <c r="E27" s="33" t="s">
        <v>137</v>
      </c>
      <c r="F27" s="33" t="s">
        <v>137</v>
      </c>
      <c r="G27" s="320">
        <v>8.0424256866171699</v>
      </c>
      <c r="H27" s="32"/>
      <c r="I27" s="24"/>
      <c r="J27" s="24"/>
      <c r="K27" s="24"/>
      <c r="L27" s="24"/>
      <c r="M27" s="24"/>
      <c r="N27" s="24"/>
      <c r="O27" s="24"/>
      <c r="P27" s="24"/>
    </row>
    <row r="28" spans="1:16">
      <c r="A28" s="30" t="s">
        <v>156</v>
      </c>
      <c r="B28" s="296">
        <v>1300</v>
      </c>
      <c r="C28" s="296">
        <v>1300</v>
      </c>
      <c r="D28" s="33" t="s">
        <v>137</v>
      </c>
      <c r="E28" s="33" t="s">
        <v>137</v>
      </c>
      <c r="F28" s="320">
        <v>6.4272219330167148</v>
      </c>
      <c r="G28" s="33" t="s">
        <v>137</v>
      </c>
      <c r="H28" s="32"/>
    </row>
    <row r="29" spans="1:16">
      <c r="A29" s="30" t="s">
        <v>157</v>
      </c>
      <c r="B29" s="296">
        <v>1150</v>
      </c>
      <c r="C29" s="296">
        <v>650</v>
      </c>
      <c r="D29" s="296">
        <v>530</v>
      </c>
      <c r="E29" s="320">
        <v>2.8578846381621577</v>
      </c>
      <c r="F29" s="320">
        <v>3.1897625996164716</v>
      </c>
      <c r="G29" s="320">
        <v>2.548710838004097</v>
      </c>
      <c r="H29" s="32"/>
    </row>
    <row r="30" spans="1:16">
      <c r="A30" s="30" t="s">
        <v>170</v>
      </c>
      <c r="B30" s="296">
        <v>23000</v>
      </c>
      <c r="C30" s="296">
        <v>11400</v>
      </c>
      <c r="D30" s="296">
        <v>11500</v>
      </c>
      <c r="E30" s="320">
        <v>53.722756633075825</v>
      </c>
      <c r="F30" s="320">
        <v>58.433012681318374</v>
      </c>
      <c r="G30" s="320">
        <v>50.665180483174304</v>
      </c>
      <c r="H30" s="32"/>
    </row>
    <row r="31" spans="1:16">
      <c r="A31" s="37" t="s">
        <v>158</v>
      </c>
      <c r="H31" s="25"/>
    </row>
    <row r="32" spans="1:16" ht="36" customHeight="1">
      <c r="A32" s="990" t="s">
        <v>171</v>
      </c>
      <c r="B32" s="990"/>
      <c r="C32" s="990"/>
      <c r="D32" s="990"/>
      <c r="E32" s="990"/>
      <c r="F32" s="990"/>
      <c r="G32" s="990"/>
    </row>
    <row r="33" spans="1:8" ht="28.35" customHeight="1">
      <c r="A33" s="994" t="s">
        <v>172</v>
      </c>
      <c r="B33" s="990"/>
      <c r="C33" s="990"/>
      <c r="D33" s="990"/>
      <c r="E33" s="990"/>
      <c r="F33" s="990"/>
      <c r="G33" s="990"/>
      <c r="H33" s="38"/>
    </row>
    <row r="34" spans="1:8" ht="28.35" customHeight="1">
      <c r="A34" s="995" t="s">
        <v>173</v>
      </c>
      <c r="B34" s="995"/>
      <c r="C34" s="995"/>
      <c r="D34" s="995"/>
      <c r="E34" s="995"/>
      <c r="F34" s="995"/>
      <c r="G34" s="995"/>
    </row>
    <row r="35" spans="1:8">
      <c r="A35" s="991" t="s">
        <v>162</v>
      </c>
      <c r="B35" s="991"/>
      <c r="C35" s="991"/>
      <c r="D35" s="991"/>
      <c r="E35" s="991"/>
      <c r="F35" s="991"/>
      <c r="G35" s="991"/>
      <c r="H35" s="23"/>
    </row>
    <row r="36" spans="1:8">
      <c r="A36" s="992" t="s">
        <v>174</v>
      </c>
      <c r="B36" s="992"/>
      <c r="C36" s="992"/>
      <c r="D36" s="992"/>
      <c r="E36" s="992"/>
      <c r="F36" s="992"/>
      <c r="G36" s="992"/>
      <c r="H36" s="39"/>
    </row>
    <row r="37" spans="1:8">
      <c r="G37" s="22"/>
      <c r="H37" s="22"/>
    </row>
    <row r="39" spans="1:8">
      <c r="A39" s="581" t="s">
        <v>126</v>
      </c>
    </row>
  </sheetData>
  <mergeCells count="9">
    <mergeCell ref="A2:G2"/>
    <mergeCell ref="A32:G32"/>
    <mergeCell ref="A35:G35"/>
    <mergeCell ref="A36:G36"/>
    <mergeCell ref="A4:A5"/>
    <mergeCell ref="B4:D4"/>
    <mergeCell ref="E4:G4"/>
    <mergeCell ref="A33:G33"/>
    <mergeCell ref="A34:G34"/>
  </mergeCells>
  <dataValidations count="1">
    <dataValidation type="list" allowBlank="1" showInputMessage="1" showErrorMessage="1" sqref="J18" xr:uid="{8FB8EBF5-8CAF-4E17-8CB5-AFAED1D7FAC3}">
      <formula1>"day, month, year, minute"</formula1>
    </dataValidation>
  </dataValidations>
  <hyperlinks>
    <hyperlink ref="A39" location="'Table of Contents'!A1" display="Return to Table of Contents" xr:uid="{E170B7C7-F2D6-446D-A964-AA981DB36FB6}"/>
  </hyperlinks>
  <pageMargins left="0.7" right="0.7" top="0.75" bottom="0.75" header="0.3" footer="0.3"/>
  <pageSetup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86F3B-395D-4127-8FCE-0C91ACF59F51}">
  <sheetPr>
    <tabColor theme="5"/>
  </sheetPr>
  <dimension ref="A1:S86"/>
  <sheetViews>
    <sheetView topLeftCell="A24" zoomScaleNormal="100" workbookViewId="0">
      <selection activeCell="A35" sqref="A35"/>
    </sheetView>
  </sheetViews>
  <sheetFormatPr defaultColWidth="8.44140625" defaultRowHeight="14.4"/>
  <cols>
    <col min="1" max="12" width="10.44140625" style="25" customWidth="1"/>
    <col min="13" max="15" width="11.44140625" style="25" customWidth="1"/>
    <col min="16" max="16" width="7.44140625" style="710" bestFit="1" customWidth="1"/>
    <col min="17" max="17" width="6.44140625" style="25" customWidth="1"/>
    <col min="18" max="18" width="7.44140625" style="25" bestFit="1" customWidth="1"/>
    <col min="19" max="19" width="3.44140625" style="25" customWidth="1"/>
    <col min="20" max="16384" width="8.44140625" style="25"/>
  </cols>
  <sheetData>
    <row r="1" spans="1:19">
      <c r="A1" s="573"/>
    </row>
    <row r="2" spans="1:19" ht="48" customHeight="1">
      <c r="A2" s="1109" t="s">
        <v>1377</v>
      </c>
      <c r="B2" s="1109"/>
      <c r="C2" s="1109"/>
      <c r="D2" s="1109"/>
      <c r="E2" s="1109"/>
      <c r="F2" s="1109"/>
      <c r="G2" s="1109"/>
      <c r="H2" s="1109"/>
      <c r="I2" s="1109"/>
    </row>
    <row r="3" spans="1:19" ht="30" customHeight="1">
      <c r="A3" s="794" t="s">
        <v>1378</v>
      </c>
      <c r="B3" s="219"/>
      <c r="C3" s="219"/>
      <c r="D3" s="219"/>
      <c r="E3" s="219"/>
      <c r="F3" s="219"/>
      <c r="G3" s="219"/>
      <c r="H3" s="219"/>
      <c r="I3" s="219"/>
      <c r="J3" s="793"/>
      <c r="K3" s="793"/>
      <c r="L3" s="793"/>
      <c r="M3" s="793"/>
      <c r="N3" s="711"/>
      <c r="P3" s="654"/>
    </row>
    <row r="4" spans="1:19" ht="15" customHeight="1">
      <c r="A4" s="1110" t="s">
        <v>1379</v>
      </c>
      <c r="B4" s="1113" t="s">
        <v>1380</v>
      </c>
      <c r="C4" s="1116" t="s">
        <v>1381</v>
      </c>
      <c r="D4" s="1116"/>
      <c r="E4" s="1116"/>
      <c r="F4" s="1116"/>
      <c r="G4" s="1116"/>
      <c r="H4" s="1116"/>
      <c r="I4" s="795"/>
      <c r="J4" s="585"/>
      <c r="P4" s="654"/>
    </row>
    <row r="5" spans="1:19" ht="15" customHeight="1">
      <c r="A5" s="1111"/>
      <c r="B5" s="1114"/>
      <c r="C5" s="1117" t="s">
        <v>682</v>
      </c>
      <c r="D5" s="1118"/>
      <c r="E5" s="1119" t="s">
        <v>120</v>
      </c>
      <c r="F5" s="1118"/>
      <c r="G5" s="1120" t="s">
        <v>121</v>
      </c>
      <c r="H5" s="1120"/>
      <c r="I5" s="795"/>
      <c r="J5" s="712"/>
      <c r="P5" s="654"/>
    </row>
    <row r="6" spans="1:19" ht="21.6" customHeight="1" thickBot="1">
      <c r="A6" s="1112"/>
      <c r="B6" s="1115"/>
      <c r="C6" s="796" t="s">
        <v>1197</v>
      </c>
      <c r="D6" s="797" t="s">
        <v>1198</v>
      </c>
      <c r="E6" s="798" t="s">
        <v>1197</v>
      </c>
      <c r="F6" s="797" t="s">
        <v>1198</v>
      </c>
      <c r="G6" s="796" t="s">
        <v>1197</v>
      </c>
      <c r="H6" s="796" t="s">
        <v>1198</v>
      </c>
      <c r="I6" s="795"/>
      <c r="J6" s="712"/>
      <c r="K6" s="289"/>
      <c r="L6" s="289"/>
      <c r="M6" s="710"/>
      <c r="N6" s="710"/>
      <c r="O6" s="710"/>
      <c r="P6" s="586"/>
      <c r="Q6" s="713"/>
      <c r="R6" s="713"/>
      <c r="S6" s="713"/>
    </row>
    <row r="7" spans="1:19">
      <c r="A7" s="799" t="s">
        <v>1382</v>
      </c>
      <c r="B7" s="800">
        <v>1993</v>
      </c>
      <c r="C7" s="801">
        <v>72.7</v>
      </c>
      <c r="D7" s="802">
        <v>55.2</v>
      </c>
      <c r="E7" s="803">
        <v>70.8</v>
      </c>
      <c r="F7" s="802">
        <v>52.9</v>
      </c>
      <c r="G7" s="801">
        <v>74.7</v>
      </c>
      <c r="H7" s="801">
        <v>57.5</v>
      </c>
      <c r="I7" s="795"/>
      <c r="J7" s="712"/>
      <c r="K7" s="289"/>
      <c r="L7" s="289"/>
      <c r="M7" s="710"/>
      <c r="N7" s="710"/>
      <c r="O7" s="714"/>
      <c r="P7" s="586"/>
      <c r="Q7" s="715"/>
      <c r="R7" s="715"/>
      <c r="S7" s="715"/>
    </row>
    <row r="8" spans="1:19">
      <c r="A8" s="804" t="s">
        <v>1383</v>
      </c>
      <c r="B8" s="805">
        <v>1994</v>
      </c>
      <c r="C8" s="801">
        <v>72.599999999999994</v>
      </c>
      <c r="D8" s="802">
        <v>55.3</v>
      </c>
      <c r="E8" s="803">
        <v>70.599999999999994</v>
      </c>
      <c r="F8" s="802">
        <v>53</v>
      </c>
      <c r="G8" s="801">
        <v>74.7</v>
      </c>
      <c r="H8" s="801">
        <v>57.8</v>
      </c>
      <c r="I8" s="7"/>
      <c r="J8" s="712"/>
      <c r="K8" s="289"/>
      <c r="L8" s="289"/>
      <c r="M8" s="710"/>
      <c r="N8" s="710"/>
      <c r="O8" s="714"/>
      <c r="P8" s="716"/>
      <c r="Q8" s="715"/>
      <c r="R8" s="715"/>
      <c r="S8" s="715"/>
    </row>
    <row r="9" spans="1:19" ht="17.100000000000001" customHeight="1">
      <c r="A9" s="804" t="s">
        <v>1384</v>
      </c>
      <c r="B9" s="805">
        <v>1995</v>
      </c>
      <c r="C9" s="801">
        <v>72.7</v>
      </c>
      <c r="D9" s="802">
        <v>55.7</v>
      </c>
      <c r="E9" s="803">
        <v>70.599999999999994</v>
      </c>
      <c r="F9" s="802">
        <v>53.1</v>
      </c>
      <c r="G9" s="801">
        <v>74.900000000000006</v>
      </c>
      <c r="H9" s="801">
        <v>58.4</v>
      </c>
      <c r="I9" s="7"/>
      <c r="M9" s="717"/>
      <c r="N9" s="717"/>
      <c r="O9" s="714"/>
      <c r="P9" s="716"/>
      <c r="Q9" s="715"/>
      <c r="R9" s="715"/>
      <c r="S9" s="715"/>
    </row>
    <row r="10" spans="1:19" ht="17.100000000000001" customHeight="1">
      <c r="A10" s="804" t="s">
        <v>1385</v>
      </c>
      <c r="B10" s="805">
        <v>1996</v>
      </c>
      <c r="C10" s="801">
        <v>72.900000000000006</v>
      </c>
      <c r="D10" s="802">
        <v>56.3</v>
      </c>
      <c r="E10" s="803">
        <v>70.8</v>
      </c>
      <c r="F10" s="802">
        <v>53.6</v>
      </c>
      <c r="G10" s="801">
        <v>75.099999999999994</v>
      </c>
      <c r="H10" s="801">
        <v>59.1</v>
      </c>
      <c r="I10" s="7"/>
      <c r="M10" s="717"/>
      <c r="N10" s="717"/>
      <c r="O10" s="714"/>
      <c r="P10" s="716"/>
      <c r="Q10" s="715"/>
      <c r="R10" s="715"/>
      <c r="S10" s="715"/>
    </row>
    <row r="11" spans="1:19" ht="17.100000000000001" customHeight="1">
      <c r="A11" s="804" t="s">
        <v>1386</v>
      </c>
      <c r="B11" s="806">
        <v>1997</v>
      </c>
      <c r="C11" s="801">
        <v>73.099999999999994</v>
      </c>
      <c r="D11" s="802">
        <v>56.8</v>
      </c>
      <c r="E11" s="803">
        <v>71.099999999999994</v>
      </c>
      <c r="F11" s="802">
        <v>54.2</v>
      </c>
      <c r="G11" s="801">
        <v>75.3</v>
      </c>
      <c r="H11" s="801">
        <v>59.5</v>
      </c>
      <c r="I11" s="7"/>
      <c r="M11" s="717"/>
      <c r="N11" s="717"/>
      <c r="O11" s="714"/>
      <c r="P11" s="718"/>
      <c r="Q11" s="715"/>
      <c r="R11" s="715"/>
      <c r="S11" s="715"/>
    </row>
    <row r="12" spans="1:19" ht="17.100000000000001" customHeight="1">
      <c r="A12" s="804" t="s">
        <v>1387</v>
      </c>
      <c r="B12" s="806">
        <v>1998</v>
      </c>
      <c r="C12" s="801">
        <v>73.400000000000006</v>
      </c>
      <c r="D12" s="802">
        <v>57.2</v>
      </c>
      <c r="E12" s="803">
        <v>71.3</v>
      </c>
      <c r="F12" s="802">
        <v>54.7</v>
      </c>
      <c r="G12" s="801">
        <v>75.5</v>
      </c>
      <c r="H12" s="801">
        <v>59.8</v>
      </c>
      <c r="I12" s="7"/>
      <c r="M12" s="717"/>
      <c r="N12" s="717"/>
      <c r="O12" s="714"/>
      <c r="P12" s="718"/>
      <c r="Q12" s="715"/>
      <c r="R12" s="715"/>
      <c r="S12" s="715"/>
    </row>
    <row r="13" spans="1:19" ht="17.100000000000001" customHeight="1">
      <c r="A13" s="804" t="s">
        <v>1388</v>
      </c>
      <c r="B13" s="806">
        <v>1999</v>
      </c>
      <c r="C13" s="801">
        <v>73.7</v>
      </c>
      <c r="D13" s="802">
        <v>57.5</v>
      </c>
      <c r="E13" s="803">
        <v>71.8</v>
      </c>
      <c r="F13" s="802">
        <v>55.2</v>
      </c>
      <c r="G13" s="801">
        <v>75.8</v>
      </c>
      <c r="H13" s="801">
        <v>60.1</v>
      </c>
      <c r="I13" s="7"/>
      <c r="M13" s="717"/>
      <c r="N13" s="717"/>
      <c r="O13" s="714"/>
      <c r="P13" s="718"/>
      <c r="Q13" s="715"/>
      <c r="R13" s="715"/>
      <c r="S13" s="715"/>
    </row>
    <row r="14" spans="1:19" ht="17.100000000000001" customHeight="1">
      <c r="A14" s="804" t="s">
        <v>1389</v>
      </c>
      <c r="B14" s="806">
        <v>2000</v>
      </c>
      <c r="C14" s="801">
        <v>74.099999999999994</v>
      </c>
      <c r="D14" s="802">
        <v>58.2</v>
      </c>
      <c r="E14" s="803">
        <v>72.2</v>
      </c>
      <c r="F14" s="802">
        <v>55.9</v>
      </c>
      <c r="G14" s="801">
        <v>76.099999999999994</v>
      </c>
      <c r="H14" s="801">
        <v>60.5</v>
      </c>
      <c r="I14" s="7"/>
      <c r="M14" s="717"/>
      <c r="N14" s="717"/>
      <c r="O14" s="714"/>
      <c r="P14" s="718"/>
      <c r="Q14" s="715"/>
      <c r="R14" s="715"/>
      <c r="S14" s="715"/>
    </row>
    <row r="15" spans="1:19" ht="17.100000000000001" customHeight="1">
      <c r="A15" s="804" t="s">
        <v>1390</v>
      </c>
      <c r="B15" s="806">
        <v>2001</v>
      </c>
      <c r="C15" s="801">
        <v>74.3</v>
      </c>
      <c r="D15" s="802">
        <v>58.5</v>
      </c>
      <c r="E15" s="803">
        <v>72.400000000000006</v>
      </c>
      <c r="F15" s="802">
        <v>56.4</v>
      </c>
      <c r="G15" s="801">
        <v>76.400000000000006</v>
      </c>
      <c r="H15" s="801">
        <v>60.6</v>
      </c>
      <c r="I15" s="7"/>
      <c r="M15" s="717"/>
      <c r="N15" s="717"/>
      <c r="O15" s="714"/>
      <c r="P15" s="718"/>
      <c r="Q15" s="715"/>
      <c r="R15" s="715"/>
      <c r="S15" s="715"/>
    </row>
    <row r="16" spans="1:19" ht="17.100000000000001" customHeight="1">
      <c r="A16" s="804" t="s">
        <v>1391</v>
      </c>
      <c r="B16" s="806">
        <v>2002</v>
      </c>
      <c r="C16" s="801">
        <v>74.400000000000006</v>
      </c>
      <c r="D16" s="802">
        <v>58.8</v>
      </c>
      <c r="E16" s="803">
        <v>72.599999999999994</v>
      </c>
      <c r="F16" s="802">
        <v>56.9</v>
      </c>
      <c r="G16" s="801">
        <v>76.5</v>
      </c>
      <c r="H16" s="801">
        <v>60.8</v>
      </c>
      <c r="I16" s="7"/>
      <c r="M16" s="717"/>
      <c r="N16" s="717"/>
      <c r="O16" s="714"/>
      <c r="P16" s="718"/>
      <c r="Q16" s="715"/>
      <c r="R16" s="715"/>
      <c r="S16" s="715"/>
    </row>
    <row r="17" spans="1:19" ht="17.100000000000001" customHeight="1">
      <c r="A17" s="804" t="s">
        <v>1392</v>
      </c>
      <c r="B17" s="806">
        <v>2003</v>
      </c>
      <c r="C17" s="801">
        <v>74.7</v>
      </c>
      <c r="D17" s="802">
        <v>59.1</v>
      </c>
      <c r="E17" s="803">
        <v>72.900000000000006</v>
      </c>
      <c r="F17" s="802">
        <v>57.3</v>
      </c>
      <c r="G17" s="801">
        <v>76.599999999999994</v>
      </c>
      <c r="H17" s="801">
        <v>61</v>
      </c>
      <c r="I17" s="7"/>
      <c r="M17" s="717"/>
      <c r="N17" s="717"/>
      <c r="O17" s="714"/>
      <c r="P17" s="718"/>
      <c r="Q17" s="715"/>
      <c r="R17" s="715"/>
      <c r="S17" s="715"/>
    </row>
    <row r="18" spans="1:19" ht="17.100000000000001" customHeight="1">
      <c r="A18" s="804" t="s">
        <v>1393</v>
      </c>
      <c r="B18" s="806">
        <v>2004</v>
      </c>
      <c r="C18" s="801">
        <v>75.099999999999994</v>
      </c>
      <c r="D18" s="802">
        <v>59.8</v>
      </c>
      <c r="E18" s="803">
        <v>73.3</v>
      </c>
      <c r="F18" s="802">
        <v>57.9</v>
      </c>
      <c r="G18" s="801">
        <v>77</v>
      </c>
      <c r="H18" s="801">
        <v>61.9</v>
      </c>
      <c r="I18" s="7"/>
      <c r="M18" s="717"/>
      <c r="N18" s="717"/>
      <c r="O18" s="714"/>
      <c r="P18" s="718"/>
      <c r="Q18" s="715"/>
      <c r="R18" s="715"/>
      <c r="S18" s="715"/>
    </row>
    <row r="19" spans="1:19" ht="17.100000000000001" customHeight="1">
      <c r="A19" s="804" t="s">
        <v>1394</v>
      </c>
      <c r="B19" s="807">
        <v>2005</v>
      </c>
      <c r="C19" s="801">
        <v>75.599999999999994</v>
      </c>
      <c r="D19" s="802">
        <v>60.5</v>
      </c>
      <c r="E19" s="803">
        <v>73.8</v>
      </c>
      <c r="F19" s="802">
        <v>58.6</v>
      </c>
      <c r="G19" s="801">
        <v>77.5</v>
      </c>
      <c r="H19" s="801">
        <v>62.6</v>
      </c>
      <c r="I19" s="7"/>
      <c r="M19" s="717"/>
      <c r="N19" s="717"/>
      <c r="O19" s="714"/>
      <c r="P19" s="719"/>
      <c r="Q19" s="715"/>
      <c r="R19" s="715"/>
      <c r="S19" s="715"/>
    </row>
    <row r="20" spans="1:19" ht="17.100000000000001" customHeight="1">
      <c r="A20" s="804" t="s">
        <v>1395</v>
      </c>
      <c r="B20" s="807">
        <v>2006</v>
      </c>
      <c r="C20" s="801">
        <v>75.900000000000006</v>
      </c>
      <c r="D20" s="802">
        <v>61</v>
      </c>
      <c r="E20" s="803">
        <v>74.2</v>
      </c>
      <c r="F20" s="802">
        <v>59</v>
      </c>
      <c r="G20" s="801">
        <v>77.8</v>
      </c>
      <c r="H20" s="801">
        <v>63.3</v>
      </c>
      <c r="I20" s="7"/>
      <c r="M20" s="717"/>
      <c r="N20" s="717"/>
      <c r="O20" s="714"/>
      <c r="P20" s="719"/>
      <c r="Q20" s="715"/>
      <c r="R20" s="715"/>
      <c r="S20" s="715"/>
    </row>
    <row r="21" spans="1:19" ht="17.100000000000001" customHeight="1">
      <c r="A21" s="804" t="s">
        <v>1396</v>
      </c>
      <c r="B21" s="807">
        <v>2007</v>
      </c>
      <c r="C21" s="801">
        <v>76.099999999999994</v>
      </c>
      <c r="D21" s="802">
        <v>61.2</v>
      </c>
      <c r="E21" s="803">
        <v>74.3</v>
      </c>
      <c r="F21" s="802">
        <v>59.2</v>
      </c>
      <c r="G21" s="801">
        <v>78</v>
      </c>
      <c r="H21" s="801">
        <v>63.3</v>
      </c>
      <c r="I21" s="7"/>
      <c r="M21" s="717"/>
      <c r="N21" s="717"/>
      <c r="O21" s="714"/>
      <c r="P21" s="719"/>
      <c r="Q21" s="715"/>
      <c r="R21" s="715"/>
      <c r="S21" s="715"/>
    </row>
    <row r="22" spans="1:19" ht="17.100000000000001" customHeight="1">
      <c r="A22" s="804" t="s">
        <v>1397</v>
      </c>
      <c r="B22" s="807">
        <v>2008</v>
      </c>
      <c r="C22" s="801">
        <v>76.3</v>
      </c>
      <c r="D22" s="802">
        <v>61.4</v>
      </c>
      <c r="E22" s="803">
        <v>74.5</v>
      </c>
      <c r="F22" s="802">
        <v>59.5</v>
      </c>
      <c r="G22" s="801">
        <v>78.099999999999994</v>
      </c>
      <c r="H22" s="801">
        <v>63.4</v>
      </c>
      <c r="I22" s="7"/>
      <c r="M22" s="717"/>
      <c r="N22" s="717"/>
      <c r="O22" s="714"/>
      <c r="P22" s="719"/>
      <c r="Q22" s="715"/>
      <c r="R22" s="715"/>
      <c r="S22" s="715"/>
    </row>
    <row r="23" spans="1:19" ht="17.100000000000001" customHeight="1">
      <c r="A23" s="804" t="s">
        <v>1398</v>
      </c>
      <c r="B23" s="807">
        <v>2009</v>
      </c>
      <c r="C23" s="801">
        <v>76.599999999999994</v>
      </c>
      <c r="D23" s="802">
        <v>61.7</v>
      </c>
      <c r="E23" s="803">
        <v>75.099999999999994</v>
      </c>
      <c r="F23" s="802">
        <v>59.9</v>
      </c>
      <c r="G23" s="801">
        <v>78.3</v>
      </c>
      <c r="H23" s="801">
        <v>63.6</v>
      </c>
      <c r="I23" s="302"/>
      <c r="M23" s="717"/>
      <c r="N23" s="717"/>
      <c r="O23" s="714"/>
      <c r="P23" s="719"/>
      <c r="Q23" s="715"/>
      <c r="R23" s="715"/>
      <c r="S23" s="715"/>
    </row>
    <row r="24" spans="1:19" ht="17.100000000000001" customHeight="1">
      <c r="A24" s="804" t="s">
        <v>1399</v>
      </c>
      <c r="B24" s="807">
        <v>2010</v>
      </c>
      <c r="C24" s="801">
        <v>77.099999999999994</v>
      </c>
      <c r="D24" s="802">
        <v>62.2</v>
      </c>
      <c r="E24" s="803">
        <v>75.5</v>
      </c>
      <c r="F24" s="802">
        <v>60.4</v>
      </c>
      <c r="G24" s="801">
        <v>78.7</v>
      </c>
      <c r="H24" s="801">
        <v>64.099999999999994</v>
      </c>
      <c r="I24" s="302"/>
      <c r="J24" s="791"/>
      <c r="M24" s="717"/>
      <c r="N24" s="717"/>
      <c r="O24" s="714"/>
      <c r="P24" s="719"/>
      <c r="Q24" s="715"/>
      <c r="R24" s="715"/>
      <c r="S24" s="715"/>
    </row>
    <row r="25" spans="1:19" ht="15" customHeight="1">
      <c r="A25" s="804" t="s">
        <v>1400</v>
      </c>
      <c r="B25" s="807">
        <v>2011</v>
      </c>
      <c r="C25" s="801">
        <v>77.400000000000006</v>
      </c>
      <c r="D25" s="802">
        <v>62.3</v>
      </c>
      <c r="E25" s="803">
        <v>75.900000000000006</v>
      </c>
      <c r="F25" s="802">
        <v>60.5</v>
      </c>
      <c r="G25" s="801">
        <v>79.099999999999994</v>
      </c>
      <c r="H25" s="801">
        <v>64.3</v>
      </c>
      <c r="I25" s="302"/>
      <c r="J25" s="791"/>
      <c r="K25" s="302"/>
      <c r="L25" s="302"/>
      <c r="M25" s="717"/>
      <c r="N25" s="717"/>
      <c r="O25" s="714"/>
      <c r="P25" s="719"/>
      <c r="Q25" s="715"/>
      <c r="R25" s="715"/>
      <c r="S25" s="715"/>
    </row>
    <row r="26" spans="1:19">
      <c r="A26" s="804" t="s">
        <v>1401</v>
      </c>
      <c r="B26" s="807">
        <v>2012</v>
      </c>
      <c r="C26" s="801">
        <v>77.7</v>
      </c>
      <c r="D26" s="802"/>
      <c r="E26" s="803">
        <v>76</v>
      </c>
      <c r="F26" s="802"/>
      <c r="G26" s="801">
        <v>79.400000000000006</v>
      </c>
      <c r="H26" s="801"/>
      <c r="I26" s="7"/>
      <c r="J26" s="791"/>
      <c r="K26" s="302"/>
      <c r="L26" s="302"/>
      <c r="M26" s="717"/>
      <c r="N26" s="717"/>
      <c r="O26" s="714"/>
      <c r="P26" s="719"/>
      <c r="Q26" s="715"/>
      <c r="R26" s="715"/>
      <c r="S26" s="715"/>
    </row>
    <row r="27" spans="1:19">
      <c r="A27" s="804" t="s">
        <v>1402</v>
      </c>
      <c r="B27" s="807">
        <v>2013</v>
      </c>
      <c r="C27" s="801">
        <v>77.900000000000006</v>
      </c>
      <c r="D27" s="808"/>
      <c r="E27" s="803">
        <v>76.3</v>
      </c>
      <c r="F27" s="802"/>
      <c r="G27" s="801">
        <v>79.599999999999994</v>
      </c>
      <c r="H27" s="801"/>
      <c r="I27" s="7"/>
      <c r="K27" s="302"/>
      <c r="L27" s="302"/>
      <c r="M27" s="717"/>
      <c r="N27" s="717"/>
      <c r="O27" s="714"/>
      <c r="P27" s="719"/>
      <c r="Q27" s="715"/>
      <c r="R27" s="720"/>
      <c r="S27" s="720"/>
    </row>
    <row r="28" spans="1:19">
      <c r="A28" s="804" t="s">
        <v>1403</v>
      </c>
      <c r="B28" s="807">
        <v>2014</v>
      </c>
      <c r="C28" s="801">
        <v>78.2</v>
      </c>
      <c r="D28" s="809"/>
      <c r="E28" s="803">
        <v>76.599999999999994</v>
      </c>
      <c r="F28" s="809"/>
      <c r="G28" s="801">
        <v>79.900000000000006</v>
      </c>
      <c r="H28" s="801"/>
      <c r="I28" s="7"/>
      <c r="O28" s="714"/>
      <c r="P28" s="719"/>
      <c r="Q28" s="715"/>
      <c r="R28" s="721"/>
      <c r="S28" s="721"/>
    </row>
    <row r="29" spans="1:19">
      <c r="A29" s="804" t="s">
        <v>1404</v>
      </c>
      <c r="B29" s="807">
        <v>2015</v>
      </c>
      <c r="C29" s="801">
        <v>78.7</v>
      </c>
      <c r="D29" s="809"/>
      <c r="E29" s="803">
        <v>77.2</v>
      </c>
      <c r="F29" s="810"/>
      <c r="G29" s="801">
        <v>80.2</v>
      </c>
      <c r="H29" s="801"/>
      <c r="I29" s="219"/>
      <c r="O29" s="714"/>
      <c r="P29" s="719"/>
      <c r="Q29" s="715"/>
      <c r="R29" s="721"/>
      <c r="S29" s="721"/>
    </row>
    <row r="30" spans="1:19" ht="15" thickBot="1">
      <c r="A30" s="811" t="s">
        <v>1405</v>
      </c>
      <c r="B30" s="812">
        <v>2016</v>
      </c>
      <c r="C30" s="813">
        <v>79.099999999999994</v>
      </c>
      <c r="D30" s="814">
        <v>63.7</v>
      </c>
      <c r="E30" s="815">
        <v>77.599999999999994</v>
      </c>
      <c r="F30" s="816">
        <v>61.8</v>
      </c>
      <c r="G30" s="813">
        <v>80.599999999999994</v>
      </c>
      <c r="H30" s="813">
        <v>65.8</v>
      </c>
      <c r="I30" s="795"/>
      <c r="J30" s="585"/>
      <c r="O30" s="714"/>
      <c r="P30" s="719"/>
      <c r="Q30" s="722"/>
      <c r="R30" s="11"/>
      <c r="S30" s="11"/>
    </row>
    <row r="31" spans="1:19" ht="89.4" customHeight="1">
      <c r="A31" s="1107" t="s">
        <v>1406</v>
      </c>
      <c r="B31" s="1107"/>
      <c r="C31" s="1107"/>
      <c r="D31" s="1107"/>
      <c r="E31" s="1107"/>
      <c r="F31" s="1107"/>
      <c r="G31" s="1107"/>
      <c r="H31" s="1107"/>
      <c r="I31" s="1107"/>
      <c r="J31" s="712"/>
      <c r="P31" s="654"/>
    </row>
    <row r="32" spans="1:19" ht="28.95" customHeight="1">
      <c r="A32" s="1108" t="s">
        <v>1407</v>
      </c>
      <c r="B32" s="1108"/>
      <c r="C32" s="1108"/>
      <c r="D32" s="1108"/>
      <c r="E32" s="1108"/>
      <c r="F32" s="1108"/>
      <c r="G32" s="1108"/>
      <c r="H32" s="1108"/>
      <c r="I32" s="1108"/>
      <c r="J32" s="712"/>
      <c r="K32" s="289"/>
      <c r="L32" s="289"/>
      <c r="M32" s="710"/>
      <c r="N32" s="710"/>
      <c r="O32" s="710"/>
      <c r="P32" s="586"/>
      <c r="Q32" s="713"/>
      <c r="R32" s="713"/>
      <c r="S32" s="713"/>
    </row>
    <row r="33" spans="1:19">
      <c r="B33" s="712"/>
      <c r="C33" s="712"/>
      <c r="D33" s="712"/>
      <c r="E33" s="712"/>
      <c r="F33" s="712"/>
      <c r="G33" s="712"/>
      <c r="H33" s="712"/>
      <c r="I33" s="712"/>
      <c r="J33" s="712"/>
      <c r="K33" s="289"/>
      <c r="L33" s="289"/>
      <c r="M33" s="710"/>
      <c r="N33" s="710"/>
      <c r="O33" s="714"/>
      <c r="P33" s="586"/>
      <c r="Q33" s="715"/>
      <c r="R33" s="715"/>
      <c r="S33" s="715"/>
    </row>
    <row r="34" spans="1:19">
      <c r="B34" s="712"/>
      <c r="C34" s="712"/>
      <c r="D34" s="712"/>
      <c r="E34" s="712"/>
      <c r="F34" s="712"/>
      <c r="G34" s="712"/>
      <c r="H34" s="712"/>
      <c r="I34" s="712"/>
      <c r="J34" s="712"/>
      <c r="K34" s="289"/>
      <c r="L34" s="289"/>
      <c r="M34" s="710"/>
      <c r="N34" s="710"/>
      <c r="O34" s="714"/>
      <c r="P34" s="716"/>
      <c r="Q34" s="715"/>
      <c r="R34" s="715"/>
      <c r="S34" s="715"/>
    </row>
    <row r="35" spans="1:19">
      <c r="A35" s="581" t="s">
        <v>126</v>
      </c>
      <c r="M35" s="717"/>
      <c r="N35" s="717"/>
      <c r="O35" s="714"/>
      <c r="P35" s="716"/>
      <c r="Q35" s="715"/>
      <c r="R35" s="715"/>
      <c r="S35" s="715"/>
    </row>
    <row r="36" spans="1:19">
      <c r="M36" s="717"/>
      <c r="N36" s="717"/>
      <c r="O36" s="714"/>
      <c r="P36" s="716"/>
      <c r="Q36" s="715"/>
      <c r="R36" s="715"/>
      <c r="S36" s="715"/>
    </row>
    <row r="37" spans="1:19">
      <c r="M37" s="717"/>
      <c r="N37" s="717"/>
      <c r="O37" s="714"/>
      <c r="P37" s="718"/>
      <c r="Q37" s="715"/>
      <c r="R37" s="715"/>
      <c r="S37" s="715"/>
    </row>
    <row r="38" spans="1:19">
      <c r="M38" s="717"/>
      <c r="N38" s="717"/>
      <c r="O38" s="714"/>
      <c r="P38" s="718"/>
      <c r="Q38" s="715"/>
      <c r="R38" s="715"/>
      <c r="S38" s="715"/>
    </row>
    <row r="39" spans="1:19">
      <c r="M39" s="717"/>
      <c r="N39" s="717"/>
      <c r="O39" s="714"/>
      <c r="P39" s="718"/>
      <c r="Q39" s="715"/>
      <c r="R39" s="715"/>
      <c r="S39" s="715"/>
    </row>
    <row r="40" spans="1:19">
      <c r="M40" s="717"/>
      <c r="N40" s="717"/>
      <c r="O40" s="714"/>
      <c r="P40" s="718"/>
      <c r="Q40" s="715"/>
      <c r="R40" s="715"/>
      <c r="S40" s="715"/>
    </row>
    <row r="41" spans="1:19">
      <c r="M41" s="717"/>
      <c r="N41" s="717"/>
      <c r="O41" s="714"/>
      <c r="P41" s="718"/>
      <c r="Q41" s="715"/>
      <c r="R41" s="715"/>
      <c r="S41" s="715"/>
    </row>
    <row r="42" spans="1:19">
      <c r="M42" s="717"/>
      <c r="N42" s="717"/>
      <c r="O42" s="714"/>
      <c r="P42" s="718"/>
      <c r="Q42" s="715"/>
      <c r="R42" s="715"/>
      <c r="S42" s="715"/>
    </row>
    <row r="43" spans="1:19">
      <c r="M43" s="717"/>
      <c r="N43" s="717"/>
      <c r="O43" s="714"/>
      <c r="P43" s="718"/>
      <c r="Q43" s="715"/>
      <c r="R43" s="715"/>
      <c r="S43" s="715"/>
    </row>
    <row r="44" spans="1:19">
      <c r="M44" s="717"/>
      <c r="N44" s="717"/>
      <c r="O44" s="714"/>
      <c r="P44" s="718"/>
      <c r="Q44" s="715"/>
      <c r="R44" s="715"/>
      <c r="S44" s="715"/>
    </row>
    <row r="45" spans="1:19">
      <c r="M45" s="717"/>
      <c r="N45" s="717"/>
      <c r="O45" s="714"/>
      <c r="P45" s="719"/>
      <c r="Q45" s="715"/>
      <c r="R45" s="715"/>
      <c r="S45" s="715"/>
    </row>
    <row r="46" spans="1:19">
      <c r="M46" s="717"/>
      <c r="N46" s="717"/>
      <c r="O46" s="714"/>
      <c r="P46" s="719"/>
      <c r="Q46" s="715"/>
      <c r="R46" s="715"/>
      <c r="S46" s="715"/>
    </row>
    <row r="47" spans="1:19">
      <c r="M47" s="717"/>
      <c r="N47" s="717"/>
      <c r="O47" s="714"/>
      <c r="P47" s="719"/>
      <c r="Q47" s="715"/>
      <c r="R47" s="715"/>
      <c r="S47" s="715"/>
    </row>
    <row r="48" spans="1:19">
      <c r="M48" s="717"/>
      <c r="N48" s="717"/>
      <c r="O48" s="714"/>
      <c r="P48" s="719"/>
      <c r="Q48" s="715"/>
      <c r="R48" s="715"/>
      <c r="S48" s="715"/>
    </row>
    <row r="49" spans="1:19">
      <c r="M49" s="717"/>
      <c r="N49" s="717"/>
      <c r="O49" s="714"/>
      <c r="P49" s="719"/>
      <c r="Q49" s="715"/>
      <c r="R49" s="715"/>
      <c r="S49" s="715"/>
    </row>
    <row r="50" spans="1:19">
      <c r="C50" s="791"/>
      <c r="D50" s="791"/>
      <c r="E50" s="791"/>
      <c r="F50" s="791"/>
      <c r="G50" s="791"/>
      <c r="H50" s="791"/>
      <c r="I50" s="791"/>
      <c r="J50" s="791"/>
      <c r="M50" s="717"/>
      <c r="N50" s="717"/>
      <c r="O50" s="714"/>
      <c r="P50" s="719"/>
      <c r="Q50" s="715"/>
      <c r="R50" s="715"/>
      <c r="S50" s="715"/>
    </row>
    <row r="51" spans="1:19">
      <c r="C51" s="791"/>
      <c r="D51" s="791"/>
      <c r="E51" s="791"/>
      <c r="F51" s="791"/>
      <c r="G51" s="791"/>
      <c r="H51" s="791"/>
      <c r="I51" s="791"/>
      <c r="J51" s="791"/>
      <c r="K51" s="302"/>
      <c r="L51" s="302"/>
      <c r="M51" s="717"/>
      <c r="N51" s="717"/>
      <c r="O51" s="714"/>
      <c r="P51" s="719"/>
      <c r="Q51" s="715"/>
      <c r="R51" s="715"/>
      <c r="S51" s="715"/>
    </row>
    <row r="52" spans="1:19" ht="15" customHeight="1">
      <c r="C52" s="791"/>
      <c r="D52" s="791"/>
      <c r="E52" s="791"/>
      <c r="F52" s="791"/>
      <c r="G52" s="791"/>
      <c r="H52" s="791"/>
      <c r="I52" s="791"/>
      <c r="J52" s="791"/>
      <c r="K52" s="302"/>
      <c r="L52" s="302"/>
      <c r="M52" s="717"/>
      <c r="N52" s="717"/>
      <c r="O52" s="714"/>
      <c r="P52" s="719"/>
      <c r="Q52" s="715"/>
      <c r="R52" s="715"/>
      <c r="S52" s="715"/>
    </row>
    <row r="53" spans="1:19">
      <c r="K53" s="302"/>
      <c r="L53" s="302"/>
      <c r="M53" s="717"/>
      <c r="N53" s="717"/>
      <c r="O53" s="714"/>
      <c r="P53" s="719"/>
      <c r="Q53" s="715"/>
      <c r="R53" s="715"/>
      <c r="S53" s="715"/>
    </row>
    <row r="54" spans="1:19">
      <c r="O54" s="714"/>
      <c r="P54" s="719"/>
      <c r="Q54" s="715"/>
      <c r="R54" s="721"/>
      <c r="S54" s="721"/>
    </row>
    <row r="55" spans="1:19">
      <c r="O55" s="714"/>
      <c r="P55" s="719"/>
      <c r="Q55" s="715"/>
      <c r="R55" s="723"/>
      <c r="S55" s="723"/>
    </row>
    <row r="56" spans="1:19">
      <c r="O56" s="714"/>
      <c r="P56" s="719"/>
      <c r="Q56" s="722"/>
      <c r="R56" s="722"/>
      <c r="S56" s="722"/>
    </row>
    <row r="57" spans="1:19">
      <c r="O57" s="714"/>
      <c r="P57" s="719"/>
      <c r="Q57" s="723"/>
      <c r="R57" s="646"/>
      <c r="S57" s="646"/>
    </row>
    <row r="58" spans="1:19">
      <c r="A58" s="279"/>
      <c r="C58" s="712"/>
      <c r="D58" s="585"/>
      <c r="E58" s="585"/>
      <c r="F58" s="585"/>
      <c r="G58" s="585"/>
      <c r="H58" s="585"/>
      <c r="I58" s="585"/>
      <c r="J58" s="585"/>
      <c r="P58" s="654"/>
    </row>
    <row r="59" spans="1:19">
      <c r="C59" s="712"/>
      <c r="D59" s="712"/>
      <c r="E59" s="712"/>
      <c r="F59" s="712"/>
      <c r="G59" s="712"/>
      <c r="H59" s="712"/>
      <c r="I59" s="712"/>
      <c r="J59" s="712"/>
      <c r="P59" s="654"/>
    </row>
    <row r="60" spans="1:19">
      <c r="B60" s="712"/>
      <c r="C60" s="712"/>
      <c r="D60" s="712"/>
      <c r="E60" s="712"/>
      <c r="F60" s="712"/>
      <c r="G60" s="712"/>
      <c r="H60" s="712"/>
      <c r="I60" s="712"/>
      <c r="J60" s="712"/>
      <c r="K60" s="289"/>
      <c r="L60" s="289"/>
      <c r="M60" s="710"/>
      <c r="N60" s="710"/>
      <c r="O60" s="710"/>
      <c r="P60" s="586"/>
      <c r="Q60" s="713"/>
      <c r="R60" s="713"/>
      <c r="S60" s="713"/>
    </row>
    <row r="61" spans="1:19">
      <c r="B61" s="712"/>
      <c r="C61" s="712"/>
      <c r="D61" s="712"/>
      <c r="E61" s="712"/>
      <c r="F61" s="712"/>
      <c r="G61" s="712"/>
      <c r="H61" s="712"/>
      <c r="I61" s="712"/>
      <c r="J61" s="712"/>
      <c r="K61" s="289"/>
      <c r="L61" s="289"/>
      <c r="M61" s="710"/>
      <c r="N61" s="710"/>
      <c r="O61" s="714"/>
      <c r="P61" s="586"/>
      <c r="Q61" s="715"/>
      <c r="R61" s="715"/>
      <c r="S61" s="715"/>
    </row>
    <row r="62" spans="1:19">
      <c r="B62" s="712"/>
      <c r="C62" s="712"/>
      <c r="D62" s="712"/>
      <c r="E62" s="712"/>
      <c r="F62" s="712"/>
      <c r="G62" s="712"/>
      <c r="H62" s="712"/>
      <c r="I62" s="712"/>
      <c r="J62" s="712"/>
      <c r="K62" s="289"/>
      <c r="L62" s="289"/>
      <c r="M62" s="710"/>
      <c r="N62" s="710"/>
      <c r="O62" s="714"/>
      <c r="P62" s="716"/>
      <c r="Q62" s="715"/>
      <c r="R62" s="715"/>
      <c r="S62" s="715"/>
    </row>
    <row r="63" spans="1:19">
      <c r="M63" s="717"/>
      <c r="N63" s="717"/>
      <c r="O63" s="714"/>
      <c r="P63" s="716"/>
      <c r="Q63" s="715"/>
      <c r="R63" s="715"/>
      <c r="S63" s="715"/>
    </row>
    <row r="64" spans="1:19">
      <c r="M64" s="717"/>
      <c r="N64" s="717"/>
      <c r="O64" s="714"/>
      <c r="P64" s="716"/>
      <c r="Q64" s="715"/>
      <c r="R64" s="715"/>
      <c r="S64" s="715"/>
    </row>
    <row r="65" spans="3:19">
      <c r="M65" s="717"/>
      <c r="N65" s="717"/>
      <c r="O65" s="714"/>
      <c r="P65" s="718"/>
      <c r="Q65" s="715"/>
      <c r="R65" s="715"/>
      <c r="S65" s="715"/>
    </row>
    <row r="66" spans="3:19">
      <c r="M66" s="717"/>
      <c r="N66" s="717"/>
      <c r="O66" s="714"/>
      <c r="P66" s="718"/>
      <c r="Q66" s="715"/>
      <c r="R66" s="715"/>
      <c r="S66" s="715"/>
    </row>
    <row r="67" spans="3:19">
      <c r="M67" s="717"/>
      <c r="N67" s="717"/>
      <c r="O67" s="714"/>
      <c r="P67" s="718"/>
      <c r="Q67" s="715"/>
      <c r="R67" s="715"/>
      <c r="S67" s="715"/>
    </row>
    <row r="68" spans="3:19">
      <c r="M68" s="717"/>
      <c r="N68" s="717"/>
      <c r="O68" s="714"/>
      <c r="P68" s="718"/>
      <c r="Q68" s="715"/>
      <c r="R68" s="715"/>
      <c r="S68" s="715"/>
    </row>
    <row r="69" spans="3:19">
      <c r="M69" s="717"/>
      <c r="N69" s="717"/>
      <c r="O69" s="714"/>
      <c r="P69" s="718"/>
      <c r="Q69" s="715"/>
      <c r="R69" s="715"/>
      <c r="S69" s="715"/>
    </row>
    <row r="70" spans="3:19">
      <c r="M70" s="717"/>
      <c r="N70" s="717"/>
      <c r="O70" s="714"/>
      <c r="P70" s="718"/>
      <c r="Q70" s="715"/>
      <c r="R70" s="715"/>
      <c r="S70" s="715"/>
    </row>
    <row r="71" spans="3:19">
      <c r="M71" s="717"/>
      <c r="N71" s="717"/>
      <c r="O71" s="714"/>
      <c r="P71" s="718"/>
      <c r="Q71" s="715"/>
      <c r="R71" s="715"/>
      <c r="S71" s="715"/>
    </row>
    <row r="72" spans="3:19">
      <c r="M72" s="717"/>
      <c r="N72" s="717"/>
      <c r="O72" s="714"/>
      <c r="P72" s="718"/>
      <c r="Q72" s="715"/>
      <c r="R72" s="715"/>
      <c r="S72" s="715"/>
    </row>
    <row r="73" spans="3:19">
      <c r="M73" s="717"/>
      <c r="N73" s="717"/>
      <c r="O73" s="714"/>
      <c r="P73" s="719"/>
      <c r="Q73" s="715"/>
      <c r="R73" s="715"/>
      <c r="S73" s="715"/>
    </row>
    <row r="74" spans="3:19">
      <c r="M74" s="717"/>
      <c r="N74" s="717"/>
      <c r="O74" s="714"/>
      <c r="P74" s="719"/>
      <c r="Q74" s="715"/>
      <c r="R74" s="715"/>
      <c r="S74" s="715"/>
    </row>
    <row r="75" spans="3:19">
      <c r="M75" s="717"/>
      <c r="N75" s="717"/>
      <c r="O75" s="714"/>
      <c r="P75" s="719"/>
      <c r="Q75" s="715"/>
      <c r="R75" s="715"/>
      <c r="S75" s="715"/>
    </row>
    <row r="76" spans="3:19">
      <c r="M76" s="717"/>
      <c r="N76" s="717"/>
      <c r="O76" s="714"/>
      <c r="P76" s="719"/>
      <c r="Q76" s="715"/>
      <c r="R76" s="715"/>
      <c r="S76" s="715"/>
    </row>
    <row r="77" spans="3:19">
      <c r="M77" s="717"/>
      <c r="N77" s="717"/>
      <c r="O77" s="714"/>
      <c r="P77" s="719"/>
      <c r="Q77" s="715"/>
      <c r="R77" s="715"/>
      <c r="S77" s="715"/>
    </row>
    <row r="78" spans="3:19">
      <c r="C78" s="791"/>
      <c r="D78" s="791"/>
      <c r="E78" s="791"/>
      <c r="F78" s="791"/>
      <c r="G78" s="791"/>
      <c r="H78" s="791"/>
      <c r="I78" s="791"/>
      <c r="J78" s="791"/>
      <c r="M78" s="717"/>
      <c r="N78" s="717"/>
      <c r="O78" s="714"/>
      <c r="P78" s="719"/>
      <c r="Q78" s="715"/>
      <c r="R78" s="715"/>
      <c r="S78" s="715"/>
    </row>
    <row r="79" spans="3:19">
      <c r="C79" s="791"/>
      <c r="D79" s="791"/>
      <c r="E79" s="791"/>
      <c r="F79" s="791"/>
      <c r="G79" s="791"/>
      <c r="H79" s="791"/>
      <c r="I79" s="791"/>
      <c r="J79" s="791"/>
      <c r="K79" s="302"/>
      <c r="L79" s="302"/>
      <c r="M79" s="717"/>
      <c r="N79" s="717"/>
      <c r="O79" s="714"/>
      <c r="P79" s="719"/>
      <c r="Q79" s="715"/>
      <c r="R79" s="715"/>
      <c r="S79" s="715"/>
    </row>
    <row r="80" spans="3:19">
      <c r="C80" s="791"/>
      <c r="D80" s="791"/>
      <c r="E80" s="791"/>
      <c r="F80" s="791"/>
      <c r="G80" s="791"/>
      <c r="H80" s="791"/>
      <c r="I80" s="791"/>
      <c r="J80" s="791"/>
      <c r="K80" s="302"/>
      <c r="L80" s="302"/>
      <c r="M80" s="717"/>
      <c r="N80" s="717"/>
      <c r="O80" s="714"/>
      <c r="P80" s="719"/>
      <c r="Q80" s="715"/>
      <c r="R80" s="715"/>
      <c r="S80" s="715"/>
    </row>
    <row r="81" spans="1:19">
      <c r="K81" s="302"/>
      <c r="L81" s="302"/>
      <c r="M81" s="717"/>
      <c r="N81" s="717"/>
      <c r="O81" s="714"/>
      <c r="P81" s="719"/>
      <c r="Q81" s="715"/>
      <c r="R81" s="715"/>
      <c r="S81" s="715"/>
    </row>
    <row r="82" spans="1:19">
      <c r="O82" s="714"/>
      <c r="P82" s="719"/>
      <c r="Q82" s="715"/>
      <c r="R82" s="715"/>
      <c r="S82" s="715"/>
    </row>
    <row r="83" spans="1:19">
      <c r="O83" s="714"/>
      <c r="P83" s="719"/>
      <c r="Q83" s="715"/>
      <c r="R83" s="715"/>
      <c r="S83" s="715"/>
    </row>
    <row r="84" spans="1:19">
      <c r="O84" s="714"/>
      <c r="P84" s="719"/>
      <c r="Q84" s="722"/>
      <c r="R84" s="722"/>
      <c r="S84" s="722"/>
    </row>
    <row r="86" spans="1:19" s="238" customFormat="1" ht="60" customHeight="1">
      <c r="A86" s="792"/>
      <c r="B86" s="792"/>
      <c r="C86" s="792"/>
      <c r="D86" s="792"/>
      <c r="E86" s="792"/>
      <c r="F86" s="792"/>
      <c r="G86" s="792"/>
      <c r="H86" s="792"/>
      <c r="I86" s="792"/>
      <c r="J86" s="792"/>
      <c r="K86" s="792"/>
      <c r="L86" s="792"/>
      <c r="M86" s="792"/>
    </row>
  </sheetData>
  <mergeCells count="9">
    <mergeCell ref="A31:I31"/>
    <mergeCell ref="A32:I32"/>
    <mergeCell ref="A2:I2"/>
    <mergeCell ref="A4:A6"/>
    <mergeCell ref="B4:B6"/>
    <mergeCell ref="C4:H4"/>
    <mergeCell ref="C5:D5"/>
    <mergeCell ref="E5:F5"/>
    <mergeCell ref="G5:H5"/>
  </mergeCells>
  <hyperlinks>
    <hyperlink ref="A35" location="'Table of Contents'!A1" display="Return to Table of Contents" xr:uid="{4547CE66-277D-41E5-A0AD-81A631FBDFBE}"/>
  </hyperlink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C22CB-4CB5-428B-A367-197B451F93C2}">
  <sheetPr>
    <tabColor theme="5"/>
  </sheetPr>
  <dimension ref="A1:AS80"/>
  <sheetViews>
    <sheetView topLeftCell="A10" zoomScaleNormal="100" workbookViewId="0">
      <selection activeCell="A32" sqref="A32"/>
    </sheetView>
  </sheetViews>
  <sheetFormatPr defaultColWidth="9.44140625" defaultRowHeight="10.199999999999999"/>
  <cols>
    <col min="1" max="1" width="13.5546875" style="729" customWidth="1"/>
    <col min="2" max="10" width="10.44140625" style="729" customWidth="1"/>
    <col min="11" max="11" width="2.44140625" style="729" customWidth="1"/>
    <col min="12" max="21" width="10.44140625" style="729" customWidth="1"/>
    <col min="22" max="22" width="11.44140625" style="729" customWidth="1"/>
    <col min="23" max="23" width="6" style="729" customWidth="1"/>
    <col min="24" max="24" width="7.44140625" style="729" bestFit="1" customWidth="1"/>
    <col min="25" max="25" width="8.44140625" style="729" bestFit="1" customWidth="1"/>
    <col min="26" max="26" width="5.44140625" style="729" customWidth="1"/>
    <col min="27" max="27" width="5" style="729" bestFit="1" customWidth="1"/>
    <col min="28" max="28" width="4.44140625" style="729" customWidth="1"/>
    <col min="29" max="29" width="6" style="729" customWidth="1"/>
    <col min="30" max="30" width="7.44140625" style="729" customWidth="1"/>
    <col min="31" max="31" width="8.44140625" style="729" bestFit="1" customWidth="1"/>
    <col min="32" max="32" width="4.44140625" style="729" bestFit="1" customWidth="1"/>
    <col min="33" max="33" width="5" style="729" bestFit="1" customWidth="1"/>
    <col min="34" max="34" width="4.44140625" style="729" customWidth="1"/>
    <col min="35" max="35" width="6" style="729" customWidth="1"/>
    <col min="36" max="36" width="7.44140625" style="729" customWidth="1"/>
    <col min="37" max="37" width="8.44140625" style="729" customWidth="1"/>
    <col min="38" max="38" width="4.44140625" style="729" customWidth="1"/>
    <col min="39" max="39" width="5" style="729" customWidth="1"/>
    <col min="40" max="40" width="4.44140625" style="729" customWidth="1"/>
    <col min="41" max="41" width="6" style="729" customWidth="1"/>
    <col min="42" max="42" width="7.44140625" style="729" bestFit="1" customWidth="1"/>
    <col min="43" max="43" width="8.44140625" style="729" bestFit="1" customWidth="1"/>
    <col min="44" max="44" width="4.44140625" style="729" bestFit="1" customWidth="1"/>
    <col min="45" max="45" width="5" style="729" bestFit="1" customWidth="1"/>
    <col min="46" max="16384" width="9.44140625" style="729"/>
  </cols>
  <sheetData>
    <row r="1" spans="1:45" ht="14.25" customHeight="1">
      <c r="A1" s="724"/>
      <c r="B1" s="725"/>
      <c r="C1" s="726"/>
      <c r="D1" s="726"/>
      <c r="E1" s="726"/>
      <c r="F1" s="726"/>
      <c r="G1" s="726"/>
      <c r="H1" s="726"/>
      <c r="I1" s="726"/>
      <c r="J1" s="726"/>
      <c r="K1" s="726"/>
      <c r="L1" s="726"/>
      <c r="M1" s="726"/>
      <c r="N1" s="726"/>
      <c r="O1" s="726"/>
      <c r="P1" s="726"/>
      <c r="Q1" s="726"/>
      <c r="R1" s="726"/>
      <c r="S1" s="726"/>
      <c r="T1" s="726"/>
      <c r="U1" s="727"/>
      <c r="V1" s="817"/>
      <c r="W1" s="818"/>
      <c r="X1" s="818"/>
      <c r="Y1" s="818"/>
      <c r="Z1" s="818"/>
      <c r="AA1" s="818"/>
      <c r="AB1" s="728"/>
      <c r="AC1" s="1122"/>
      <c r="AD1" s="1122"/>
      <c r="AE1" s="1122"/>
      <c r="AF1" s="1122"/>
      <c r="AG1" s="1122"/>
      <c r="AH1" s="728"/>
      <c r="AI1" s="1122"/>
      <c r="AJ1" s="1122"/>
      <c r="AK1" s="1122"/>
      <c r="AL1" s="1122"/>
      <c r="AM1" s="1122"/>
      <c r="AO1" s="1122"/>
      <c r="AP1" s="1122"/>
      <c r="AQ1" s="1122"/>
      <c r="AR1" s="1122"/>
      <c r="AS1" s="1122"/>
    </row>
    <row r="2" spans="1:45" ht="35.4" customHeight="1">
      <c r="A2" s="1123" t="s">
        <v>1408</v>
      </c>
      <c r="B2" s="1123"/>
      <c r="C2" s="1123"/>
      <c r="D2" s="1123"/>
      <c r="E2" s="1123"/>
      <c r="F2" s="1123"/>
      <c r="G2" s="1123"/>
      <c r="H2" s="1123"/>
      <c r="I2" s="1123"/>
      <c r="J2" s="1123"/>
      <c r="U2" s="727"/>
      <c r="V2" s="817"/>
      <c r="W2" s="731"/>
      <c r="X2" s="732"/>
      <c r="Y2" s="732"/>
      <c r="Z2" s="731"/>
      <c r="AA2" s="731"/>
      <c r="AB2" s="731"/>
      <c r="AC2" s="731"/>
      <c r="AD2" s="732"/>
      <c r="AE2" s="732"/>
      <c r="AF2" s="731"/>
      <c r="AG2" s="731"/>
      <c r="AI2" s="731"/>
      <c r="AJ2" s="732"/>
      <c r="AK2" s="732"/>
      <c r="AL2" s="731"/>
      <c r="AM2" s="731"/>
      <c r="AO2" s="731"/>
      <c r="AP2" s="732"/>
      <c r="AQ2" s="732"/>
      <c r="AR2" s="731"/>
      <c r="AS2" s="731"/>
    </row>
    <row r="3" spans="1:45" s="733" customFormat="1" ht="15.6" customHeight="1">
      <c r="A3" s="795"/>
      <c r="B3" s="795"/>
      <c r="C3" s="795"/>
      <c r="D3" s="795"/>
      <c r="E3" s="819"/>
      <c r="F3" s="819"/>
      <c r="G3" s="819"/>
      <c r="H3" s="819"/>
      <c r="I3" s="819"/>
      <c r="J3" s="7"/>
      <c r="K3" s="729"/>
      <c r="L3" s="729"/>
      <c r="M3" s="729"/>
      <c r="N3" s="729"/>
      <c r="O3" s="729"/>
      <c r="P3" s="729"/>
      <c r="Q3" s="729"/>
      <c r="R3" s="729"/>
      <c r="S3" s="729"/>
      <c r="T3" s="729"/>
      <c r="V3" s="734"/>
      <c r="W3" s="735"/>
      <c r="X3" s="735"/>
      <c r="Y3" s="735"/>
      <c r="Z3" s="735"/>
      <c r="AA3" s="735"/>
      <c r="AB3" s="736"/>
      <c r="AC3" s="735"/>
      <c r="AD3" s="735"/>
      <c r="AE3" s="735"/>
      <c r="AF3" s="735"/>
      <c r="AG3" s="735"/>
      <c r="AH3" s="736"/>
      <c r="AI3" s="735"/>
      <c r="AJ3" s="735"/>
      <c r="AK3" s="735"/>
      <c r="AL3" s="735"/>
      <c r="AM3" s="735"/>
      <c r="AN3" s="737"/>
      <c r="AO3" s="735"/>
      <c r="AP3" s="735"/>
      <c r="AQ3" s="735"/>
      <c r="AR3" s="735"/>
      <c r="AS3" s="735"/>
    </row>
    <row r="4" spans="1:45" ht="25.95" customHeight="1">
      <c r="A4" s="820"/>
      <c r="B4" s="1124" t="s">
        <v>1121</v>
      </c>
      <c r="C4" s="1124"/>
      <c r="D4" s="1124"/>
      <c r="E4" s="1124"/>
      <c r="F4" s="1124"/>
      <c r="G4" s="1124"/>
      <c r="H4" s="1124"/>
      <c r="I4" s="1124"/>
      <c r="J4" s="7"/>
      <c r="V4" s="734"/>
      <c r="W4" s="738"/>
      <c r="X4" s="738"/>
      <c r="Y4" s="738"/>
      <c r="Z4" s="738"/>
      <c r="AA4" s="738"/>
      <c r="AB4" s="739"/>
      <c r="AC4" s="738"/>
      <c r="AD4" s="738"/>
      <c r="AE4" s="738"/>
      <c r="AF4" s="738"/>
      <c r="AG4" s="738"/>
      <c r="AH4" s="739"/>
      <c r="AI4" s="738"/>
      <c r="AJ4" s="738"/>
      <c r="AK4" s="738"/>
      <c r="AL4" s="738"/>
      <c r="AM4" s="738"/>
      <c r="AO4" s="738"/>
      <c r="AP4" s="738"/>
      <c r="AQ4" s="738"/>
      <c r="AR4" s="738"/>
      <c r="AS4" s="738"/>
    </row>
    <row r="5" spans="1:45" ht="51" customHeight="1" thickBot="1">
      <c r="A5" s="821" t="s">
        <v>1409</v>
      </c>
      <c r="B5" s="821" t="s">
        <v>1410</v>
      </c>
      <c r="C5" s="821" t="s">
        <v>1411</v>
      </c>
      <c r="D5" s="821" t="s">
        <v>1412</v>
      </c>
      <c r="E5" s="822" t="s">
        <v>1413</v>
      </c>
      <c r="F5" s="822" t="s">
        <v>1414</v>
      </c>
      <c r="G5" s="822" t="s">
        <v>1415</v>
      </c>
      <c r="H5" s="822" t="s">
        <v>1416</v>
      </c>
      <c r="I5" s="821" t="s">
        <v>1417</v>
      </c>
      <c r="J5" s="7"/>
      <c r="V5" s="734"/>
      <c r="W5" s="738"/>
      <c r="X5" s="738"/>
      <c r="Y5" s="738"/>
      <c r="Z5" s="738"/>
      <c r="AA5" s="738"/>
      <c r="AB5" s="739"/>
      <c r="AC5" s="738"/>
      <c r="AD5" s="738"/>
      <c r="AE5" s="738"/>
      <c r="AF5" s="738"/>
      <c r="AG5" s="738"/>
      <c r="AH5" s="739"/>
      <c r="AI5" s="738"/>
      <c r="AJ5" s="738"/>
      <c r="AK5" s="738"/>
      <c r="AL5" s="738"/>
      <c r="AM5" s="738"/>
      <c r="AO5" s="738"/>
      <c r="AP5" s="738"/>
      <c r="AQ5" s="738"/>
      <c r="AR5" s="738"/>
      <c r="AS5" s="738"/>
    </row>
    <row r="6" spans="1:45" ht="17.100000000000001" customHeight="1">
      <c r="A6" s="823" t="s">
        <v>1418</v>
      </c>
      <c r="B6" s="251">
        <v>56</v>
      </c>
      <c r="C6" s="251">
        <v>54.9</v>
      </c>
      <c r="D6" s="251">
        <v>55.2</v>
      </c>
      <c r="E6" s="251">
        <v>55.4</v>
      </c>
      <c r="F6" s="251">
        <v>56.2</v>
      </c>
      <c r="G6" s="251">
        <v>55.7</v>
      </c>
      <c r="H6" s="251">
        <v>54.5</v>
      </c>
      <c r="I6" s="251">
        <v>56.4</v>
      </c>
      <c r="J6" s="7"/>
      <c r="V6" s="734"/>
      <c r="W6" s="738"/>
      <c r="X6" s="738"/>
      <c r="Y6" s="738"/>
      <c r="Z6" s="738"/>
      <c r="AA6" s="738"/>
      <c r="AB6" s="739"/>
      <c r="AC6" s="738"/>
      <c r="AD6" s="738"/>
      <c r="AE6" s="738"/>
      <c r="AF6" s="738"/>
      <c r="AG6" s="738"/>
      <c r="AH6" s="739"/>
      <c r="AI6" s="738"/>
      <c r="AJ6" s="738"/>
      <c r="AK6" s="738"/>
      <c r="AL6" s="738"/>
      <c r="AM6" s="738"/>
      <c r="AO6" s="738"/>
      <c r="AP6" s="738"/>
      <c r="AQ6" s="738"/>
      <c r="AR6" s="738"/>
      <c r="AS6" s="738"/>
    </row>
    <row r="7" spans="1:45" ht="17.100000000000001" customHeight="1">
      <c r="A7" s="823" t="s">
        <v>1419</v>
      </c>
      <c r="B7" s="251">
        <v>56.6</v>
      </c>
      <c r="C7" s="251">
        <v>55.1</v>
      </c>
      <c r="D7" s="251">
        <v>55.9</v>
      </c>
      <c r="E7" s="251">
        <v>55.9</v>
      </c>
      <c r="F7" s="251">
        <v>56.5</v>
      </c>
      <c r="G7" s="251">
        <v>56.1</v>
      </c>
      <c r="H7" s="251">
        <v>55.2</v>
      </c>
      <c r="I7" s="251">
        <v>56.4</v>
      </c>
      <c r="J7" s="7"/>
      <c r="V7" s="734"/>
      <c r="W7" s="738"/>
      <c r="X7" s="738"/>
      <c r="Y7" s="738"/>
      <c r="Z7" s="738"/>
      <c r="AA7" s="738"/>
      <c r="AB7" s="739"/>
      <c r="AC7" s="738"/>
      <c r="AD7" s="738"/>
      <c r="AE7" s="738"/>
      <c r="AF7" s="738"/>
      <c r="AG7" s="738"/>
      <c r="AH7" s="739"/>
      <c r="AI7" s="738"/>
      <c r="AJ7" s="738"/>
      <c r="AK7" s="738"/>
      <c r="AL7" s="738"/>
      <c r="AM7" s="738"/>
      <c r="AO7" s="738"/>
      <c r="AP7" s="738"/>
      <c r="AQ7" s="738"/>
      <c r="AR7" s="738"/>
      <c r="AS7" s="738"/>
    </row>
    <row r="8" spans="1:45" ht="17.100000000000001" customHeight="1">
      <c r="A8" s="823" t="s">
        <v>1420</v>
      </c>
      <c r="B8" s="251">
        <v>57.2</v>
      </c>
      <c r="C8" s="251">
        <v>55.7</v>
      </c>
      <c r="D8" s="251">
        <v>56.5</v>
      </c>
      <c r="E8" s="251">
        <v>56.3</v>
      </c>
      <c r="F8" s="251">
        <v>56.9</v>
      </c>
      <c r="G8" s="251">
        <v>56.1</v>
      </c>
      <c r="H8" s="251">
        <v>55.4</v>
      </c>
      <c r="I8" s="251">
        <v>56.7</v>
      </c>
      <c r="J8" s="7"/>
      <c r="V8" s="734"/>
      <c r="W8" s="738"/>
      <c r="X8" s="738"/>
      <c r="Y8" s="738"/>
      <c r="Z8" s="738"/>
      <c r="AA8" s="738"/>
      <c r="AB8" s="739"/>
      <c r="AC8" s="738"/>
      <c r="AD8" s="738"/>
      <c r="AE8" s="738"/>
      <c r="AF8" s="738"/>
      <c r="AG8" s="738"/>
      <c r="AH8" s="739"/>
      <c r="AI8" s="738"/>
      <c r="AJ8" s="738"/>
      <c r="AK8" s="738"/>
      <c r="AL8" s="738"/>
      <c r="AM8" s="738"/>
      <c r="AO8" s="738"/>
      <c r="AP8" s="738"/>
      <c r="AQ8" s="738"/>
      <c r="AR8" s="738"/>
      <c r="AS8" s="738"/>
    </row>
    <row r="9" spans="1:45" ht="17.100000000000001" customHeight="1">
      <c r="A9" s="823" t="s">
        <v>1421</v>
      </c>
      <c r="B9" s="251">
        <v>56.8</v>
      </c>
      <c r="C9" s="251">
        <v>56.5</v>
      </c>
      <c r="D9" s="251">
        <v>57</v>
      </c>
      <c r="E9" s="251">
        <v>56.7</v>
      </c>
      <c r="F9" s="251">
        <v>57.3</v>
      </c>
      <c r="G9" s="251">
        <v>56.6</v>
      </c>
      <c r="H9" s="251">
        <v>55.8</v>
      </c>
      <c r="I9" s="251">
        <v>57.1</v>
      </c>
      <c r="J9" s="7"/>
      <c r="V9" s="734"/>
      <c r="W9" s="738"/>
      <c r="X9" s="738"/>
      <c r="Y9" s="738"/>
      <c r="Z9" s="738"/>
      <c r="AA9" s="738"/>
      <c r="AB9" s="739"/>
      <c r="AC9" s="738"/>
      <c r="AD9" s="738"/>
      <c r="AE9" s="738"/>
      <c r="AF9" s="738"/>
      <c r="AG9" s="738"/>
      <c r="AH9" s="739"/>
      <c r="AI9" s="738"/>
      <c r="AJ9" s="738"/>
      <c r="AK9" s="738"/>
      <c r="AL9" s="738"/>
      <c r="AM9" s="738"/>
      <c r="AO9" s="738"/>
      <c r="AP9" s="738"/>
      <c r="AQ9" s="738"/>
      <c r="AR9" s="738"/>
      <c r="AS9" s="738"/>
    </row>
    <row r="10" spans="1:45" ht="17.100000000000001" customHeight="1">
      <c r="A10" s="823" t="s">
        <v>1422</v>
      </c>
      <c r="B10" s="251">
        <v>56.9</v>
      </c>
      <c r="C10" s="251">
        <v>56.9</v>
      </c>
      <c r="D10" s="251">
        <v>57.5</v>
      </c>
      <c r="E10" s="251">
        <v>57.3</v>
      </c>
      <c r="F10" s="251">
        <v>57.5</v>
      </c>
      <c r="G10" s="251">
        <v>57.2</v>
      </c>
      <c r="H10" s="251">
        <v>56.5</v>
      </c>
      <c r="I10" s="251">
        <v>57.4</v>
      </c>
      <c r="J10" s="7"/>
      <c r="V10" s="734"/>
      <c r="W10" s="738"/>
      <c r="X10" s="738"/>
      <c r="Y10" s="738"/>
      <c r="Z10" s="738"/>
      <c r="AA10" s="738"/>
      <c r="AB10" s="739"/>
      <c r="AC10" s="738"/>
      <c r="AD10" s="738"/>
      <c r="AE10" s="738"/>
      <c r="AF10" s="738"/>
      <c r="AG10" s="738"/>
      <c r="AH10" s="739"/>
      <c r="AI10" s="738"/>
      <c r="AJ10" s="738"/>
      <c r="AK10" s="738"/>
      <c r="AL10" s="738"/>
      <c r="AM10" s="738"/>
      <c r="AO10" s="738"/>
      <c r="AP10" s="738"/>
      <c r="AQ10" s="738"/>
      <c r="AR10" s="738"/>
      <c r="AS10" s="738"/>
    </row>
    <row r="11" spans="1:45" ht="17.100000000000001" customHeight="1">
      <c r="A11" s="823" t="s">
        <v>1423</v>
      </c>
      <c r="B11" s="251">
        <v>57.5</v>
      </c>
      <c r="C11" s="251">
        <v>57.6</v>
      </c>
      <c r="D11" s="251">
        <v>58</v>
      </c>
      <c r="E11" s="251">
        <v>57.8</v>
      </c>
      <c r="F11" s="251">
        <v>58.3</v>
      </c>
      <c r="G11" s="251">
        <v>57.9</v>
      </c>
      <c r="H11" s="251">
        <v>57</v>
      </c>
      <c r="I11" s="251">
        <v>57.8</v>
      </c>
      <c r="J11" s="7"/>
      <c r="V11" s="734"/>
      <c r="W11" s="738"/>
      <c r="X11" s="738"/>
      <c r="Y11" s="738"/>
      <c r="Z11" s="738"/>
      <c r="AA11" s="738"/>
      <c r="AB11" s="739"/>
      <c r="AC11" s="738"/>
      <c r="AD11" s="738"/>
      <c r="AE11" s="738"/>
      <c r="AF11" s="738"/>
      <c r="AG11" s="738"/>
      <c r="AH11" s="739"/>
      <c r="AI11" s="738"/>
      <c r="AJ11" s="738"/>
      <c r="AK11" s="738"/>
      <c r="AL11" s="738"/>
      <c r="AM11" s="738"/>
      <c r="AO11" s="738"/>
      <c r="AP11" s="738"/>
      <c r="AQ11" s="738"/>
      <c r="AR11" s="738"/>
      <c r="AS11" s="738"/>
    </row>
    <row r="12" spans="1:45" ht="17.100000000000001" customHeight="1">
      <c r="A12" s="823" t="s">
        <v>1424</v>
      </c>
      <c r="B12" s="251">
        <v>57.7</v>
      </c>
      <c r="C12" s="251">
        <v>57.7</v>
      </c>
      <c r="D12" s="251">
        <v>58.2</v>
      </c>
      <c r="E12" s="251">
        <v>58.1</v>
      </c>
      <c r="F12" s="251">
        <v>58.8</v>
      </c>
      <c r="G12" s="251">
        <v>57.8</v>
      </c>
      <c r="H12" s="251">
        <v>57.4</v>
      </c>
      <c r="I12" s="251">
        <v>58.3</v>
      </c>
      <c r="J12" s="7"/>
      <c r="V12" s="734"/>
      <c r="W12" s="738"/>
      <c r="X12" s="738"/>
      <c r="Y12" s="738"/>
      <c r="Z12" s="738"/>
      <c r="AA12" s="738"/>
      <c r="AB12" s="739"/>
      <c r="AC12" s="738"/>
      <c r="AD12" s="738"/>
      <c r="AE12" s="738"/>
      <c r="AF12" s="738"/>
      <c r="AG12" s="738"/>
      <c r="AH12" s="739"/>
      <c r="AI12" s="738"/>
      <c r="AJ12" s="738"/>
      <c r="AK12" s="738"/>
      <c r="AL12" s="738"/>
      <c r="AM12" s="738"/>
      <c r="AO12" s="738"/>
      <c r="AP12" s="738"/>
      <c r="AQ12" s="738"/>
      <c r="AR12" s="738"/>
      <c r="AS12" s="738"/>
    </row>
    <row r="13" spans="1:45" ht="17.100000000000001" customHeight="1">
      <c r="A13" s="823" t="s">
        <v>1425</v>
      </c>
      <c r="B13" s="251">
        <v>57.7</v>
      </c>
      <c r="C13" s="251">
        <v>57.9</v>
      </c>
      <c r="D13" s="251">
        <v>58.1</v>
      </c>
      <c r="E13" s="251">
        <v>58.6</v>
      </c>
      <c r="F13" s="251">
        <v>58.8</v>
      </c>
      <c r="G13" s="251">
        <v>58.1</v>
      </c>
      <c r="H13" s="251">
        <v>58</v>
      </c>
      <c r="I13" s="251">
        <v>58.6</v>
      </c>
      <c r="J13" s="7"/>
      <c r="V13" s="734"/>
      <c r="W13" s="738"/>
      <c r="X13" s="738"/>
      <c r="Y13" s="738"/>
      <c r="Z13" s="738"/>
      <c r="AA13" s="738"/>
      <c r="AB13" s="739"/>
      <c r="AC13" s="738"/>
      <c r="AD13" s="738"/>
      <c r="AE13" s="738"/>
      <c r="AF13" s="738"/>
      <c r="AG13" s="738"/>
      <c r="AH13" s="739"/>
      <c r="AI13" s="738"/>
      <c r="AJ13" s="738"/>
      <c r="AK13" s="738"/>
      <c r="AL13" s="738"/>
      <c r="AM13" s="738"/>
      <c r="AO13" s="738"/>
      <c r="AP13" s="738"/>
      <c r="AQ13" s="738"/>
      <c r="AR13" s="738"/>
      <c r="AS13" s="738"/>
    </row>
    <row r="14" spans="1:45" ht="17.100000000000001" customHeight="1">
      <c r="A14" s="823" t="s">
        <v>1426</v>
      </c>
      <c r="B14" s="251">
        <v>58.5</v>
      </c>
      <c r="C14" s="251">
        <v>58</v>
      </c>
      <c r="D14" s="251">
        <v>58.6</v>
      </c>
      <c r="E14" s="251">
        <v>59.1</v>
      </c>
      <c r="F14" s="251">
        <v>58.7</v>
      </c>
      <c r="G14" s="251">
        <v>58.6</v>
      </c>
      <c r="H14" s="251">
        <v>58.4</v>
      </c>
      <c r="I14" s="251">
        <v>58.9</v>
      </c>
      <c r="J14" s="7"/>
      <c r="V14" s="734"/>
      <c r="W14" s="738"/>
      <c r="X14" s="738"/>
      <c r="Y14" s="738"/>
      <c r="Z14" s="738"/>
      <c r="AA14" s="738"/>
      <c r="AB14" s="739"/>
      <c r="AC14" s="738"/>
      <c r="AD14" s="738"/>
      <c r="AE14" s="738"/>
      <c r="AF14" s="738"/>
      <c r="AG14" s="738"/>
      <c r="AH14" s="739"/>
      <c r="AI14" s="738"/>
      <c r="AJ14" s="738"/>
      <c r="AK14" s="738"/>
      <c r="AL14" s="738"/>
      <c r="AM14" s="738"/>
      <c r="AO14" s="738"/>
      <c r="AP14" s="738"/>
      <c r="AQ14" s="738"/>
      <c r="AR14" s="738"/>
      <c r="AS14" s="738"/>
    </row>
    <row r="15" spans="1:45" ht="17.100000000000001" customHeight="1">
      <c r="A15" s="823" t="s">
        <v>1427</v>
      </c>
      <c r="B15" s="251">
        <v>59.3</v>
      </c>
      <c r="C15" s="251">
        <v>58.4</v>
      </c>
      <c r="D15" s="251">
        <v>59.6</v>
      </c>
      <c r="E15" s="251">
        <v>59.7</v>
      </c>
      <c r="F15" s="251">
        <v>59.5</v>
      </c>
      <c r="G15" s="251">
        <v>58.8</v>
      </c>
      <c r="H15" s="251">
        <v>59</v>
      </c>
      <c r="I15" s="251">
        <v>59.3</v>
      </c>
      <c r="J15" s="7"/>
      <c r="V15" s="734"/>
      <c r="W15" s="738"/>
      <c r="X15" s="738"/>
      <c r="Y15" s="738"/>
      <c r="Z15" s="738"/>
      <c r="AA15" s="738"/>
      <c r="AB15" s="739"/>
      <c r="AC15" s="738"/>
      <c r="AD15" s="738"/>
      <c r="AE15" s="738"/>
      <c r="AF15" s="738"/>
      <c r="AG15" s="738"/>
      <c r="AH15" s="739"/>
      <c r="AI15" s="738"/>
      <c r="AJ15" s="738"/>
      <c r="AK15" s="738"/>
      <c r="AL15" s="738"/>
      <c r="AM15" s="738"/>
      <c r="AO15" s="738"/>
      <c r="AP15" s="738"/>
      <c r="AQ15" s="738"/>
      <c r="AR15" s="738"/>
      <c r="AS15" s="738"/>
    </row>
    <row r="16" spans="1:45" ht="17.100000000000001" customHeight="1">
      <c r="A16" s="823" t="s">
        <v>1428</v>
      </c>
      <c r="B16" s="251">
        <v>59.6</v>
      </c>
      <c r="C16" s="251">
        <v>58.7</v>
      </c>
      <c r="D16" s="251">
        <v>60.3</v>
      </c>
      <c r="E16" s="251">
        <v>60.3</v>
      </c>
      <c r="F16" s="251">
        <v>59.5</v>
      </c>
      <c r="G16" s="251">
        <v>59</v>
      </c>
      <c r="H16" s="251">
        <v>59.6</v>
      </c>
      <c r="I16" s="251">
        <v>59.5</v>
      </c>
      <c r="J16" s="7"/>
      <c r="V16" s="734"/>
      <c r="W16" s="738"/>
      <c r="X16" s="738"/>
      <c r="Y16" s="738"/>
      <c r="Z16" s="738"/>
      <c r="AA16" s="738"/>
      <c r="AB16" s="739"/>
      <c r="AC16" s="738"/>
      <c r="AD16" s="738"/>
      <c r="AE16" s="738"/>
      <c r="AF16" s="738"/>
      <c r="AG16" s="738"/>
      <c r="AH16" s="739"/>
      <c r="AI16" s="738"/>
      <c r="AJ16" s="738"/>
      <c r="AK16" s="738"/>
      <c r="AL16" s="738"/>
      <c r="AM16" s="738"/>
      <c r="AO16" s="738"/>
      <c r="AP16" s="738"/>
      <c r="AQ16" s="738"/>
      <c r="AR16" s="738"/>
      <c r="AS16" s="738"/>
    </row>
    <row r="17" spans="1:45" ht="17.100000000000001" customHeight="1">
      <c r="A17" s="823" t="s">
        <v>1429</v>
      </c>
      <c r="B17" s="251">
        <v>59.9</v>
      </c>
      <c r="C17" s="251">
        <v>59.7</v>
      </c>
      <c r="D17" s="251">
        <v>61</v>
      </c>
      <c r="E17" s="251">
        <v>60.9</v>
      </c>
      <c r="F17" s="251">
        <v>59.7</v>
      </c>
      <c r="G17" s="251">
        <v>59.5</v>
      </c>
      <c r="H17" s="251">
        <v>59.9</v>
      </c>
      <c r="I17" s="251">
        <v>59.8</v>
      </c>
      <c r="J17" s="7"/>
      <c r="V17" s="734"/>
      <c r="W17" s="738"/>
      <c r="X17" s="738"/>
      <c r="Y17" s="738"/>
      <c r="Z17" s="738"/>
      <c r="AA17" s="738"/>
      <c r="AB17" s="739"/>
      <c r="AC17" s="738"/>
      <c r="AD17" s="738"/>
      <c r="AE17" s="738"/>
      <c r="AF17" s="738"/>
      <c r="AG17" s="738"/>
      <c r="AH17" s="739"/>
      <c r="AI17" s="738"/>
      <c r="AJ17" s="738"/>
      <c r="AK17" s="738"/>
      <c r="AL17" s="738"/>
      <c r="AM17" s="738"/>
      <c r="AO17" s="738"/>
      <c r="AP17" s="738"/>
      <c r="AQ17" s="738"/>
      <c r="AR17" s="738"/>
      <c r="AS17" s="738"/>
    </row>
    <row r="18" spans="1:45" ht="17.100000000000001" customHeight="1">
      <c r="A18" s="823" t="s">
        <v>1430</v>
      </c>
      <c r="B18" s="251">
        <v>60.2</v>
      </c>
      <c r="C18" s="251">
        <v>60.1</v>
      </c>
      <c r="D18" s="251">
        <v>61.5</v>
      </c>
      <c r="E18" s="251">
        <v>61.3</v>
      </c>
      <c r="F18" s="251">
        <v>60.1</v>
      </c>
      <c r="G18" s="251">
        <v>59.7</v>
      </c>
      <c r="H18" s="251">
        <v>60.2</v>
      </c>
      <c r="I18" s="251">
        <v>60.2</v>
      </c>
      <c r="J18" s="7"/>
      <c r="V18" s="734"/>
      <c r="W18" s="738"/>
      <c r="X18" s="738"/>
      <c r="Y18" s="738"/>
      <c r="Z18" s="738"/>
      <c r="AA18" s="738"/>
      <c r="AB18" s="739"/>
      <c r="AC18" s="738"/>
      <c r="AD18" s="738"/>
      <c r="AE18" s="738"/>
      <c r="AF18" s="738"/>
      <c r="AG18" s="738"/>
      <c r="AH18" s="739"/>
      <c r="AI18" s="738"/>
      <c r="AJ18" s="738"/>
      <c r="AK18" s="738"/>
      <c r="AL18" s="738"/>
      <c r="AM18" s="738"/>
      <c r="AO18" s="738"/>
      <c r="AP18" s="738"/>
      <c r="AQ18" s="738"/>
      <c r="AR18" s="738"/>
      <c r="AS18" s="738"/>
    </row>
    <row r="19" spans="1:45" ht="17.100000000000001" customHeight="1">
      <c r="A19" s="823" t="s">
        <v>1431</v>
      </c>
      <c r="B19" s="251">
        <v>60.5</v>
      </c>
      <c r="C19" s="251">
        <v>60.2</v>
      </c>
      <c r="D19" s="251">
        <v>62</v>
      </c>
      <c r="E19" s="251">
        <v>61.8</v>
      </c>
      <c r="F19" s="251">
        <v>60.6</v>
      </c>
      <c r="G19" s="251">
        <v>59.8</v>
      </c>
      <c r="H19" s="251">
        <v>60.8</v>
      </c>
      <c r="I19" s="251">
        <v>60.6</v>
      </c>
      <c r="J19" s="7"/>
      <c r="V19" s="734"/>
      <c r="W19" s="738"/>
      <c r="X19" s="738"/>
      <c r="Y19" s="738"/>
      <c r="Z19" s="738"/>
      <c r="AA19" s="738"/>
      <c r="AB19" s="739"/>
      <c r="AC19" s="738"/>
      <c r="AD19" s="738"/>
      <c r="AE19" s="738"/>
      <c r="AF19" s="738"/>
      <c r="AG19" s="738"/>
      <c r="AH19" s="739"/>
      <c r="AI19" s="738"/>
      <c r="AJ19" s="738"/>
      <c r="AK19" s="738"/>
      <c r="AL19" s="738"/>
      <c r="AM19" s="738"/>
      <c r="AO19" s="738"/>
      <c r="AP19" s="738"/>
      <c r="AQ19" s="738"/>
      <c r="AR19" s="738"/>
      <c r="AS19" s="738"/>
    </row>
    <row r="20" spans="1:45" ht="17.100000000000001" customHeight="1">
      <c r="A20" s="823" t="s">
        <v>1432</v>
      </c>
      <c r="B20" s="251">
        <v>60.3</v>
      </c>
      <c r="C20" s="251">
        <v>60.7</v>
      </c>
      <c r="D20" s="251">
        <v>62.1</v>
      </c>
      <c r="E20" s="251">
        <v>62.1</v>
      </c>
      <c r="F20" s="251">
        <v>60.6</v>
      </c>
      <c r="G20" s="251">
        <v>60.1</v>
      </c>
      <c r="H20" s="251">
        <v>61.2</v>
      </c>
      <c r="I20" s="251">
        <v>61</v>
      </c>
      <c r="J20" s="7"/>
      <c r="V20" s="734"/>
      <c r="W20" s="739"/>
      <c r="X20" s="739"/>
      <c r="Y20" s="739"/>
      <c r="Z20" s="738"/>
      <c r="AA20" s="738"/>
      <c r="AB20" s="739"/>
      <c r="AC20" s="739"/>
      <c r="AD20" s="739"/>
      <c r="AE20" s="739"/>
      <c r="AF20" s="738"/>
      <c r="AG20" s="738"/>
      <c r="AH20" s="739"/>
      <c r="AI20" s="739"/>
      <c r="AJ20" s="739"/>
      <c r="AK20" s="739"/>
      <c r="AL20" s="738"/>
      <c r="AM20" s="738"/>
      <c r="AO20" s="739"/>
      <c r="AP20" s="739"/>
      <c r="AQ20" s="739"/>
      <c r="AR20" s="738"/>
      <c r="AS20" s="738"/>
    </row>
    <row r="21" spans="1:45" ht="17.100000000000001" customHeight="1">
      <c r="A21" s="823" t="s">
        <v>1433</v>
      </c>
      <c r="B21" s="251">
        <v>60.6</v>
      </c>
      <c r="C21" s="251">
        <v>60.9</v>
      </c>
      <c r="D21" s="251">
        <v>61.8</v>
      </c>
      <c r="E21" s="251">
        <v>62.4</v>
      </c>
      <c r="F21" s="251">
        <v>61.1</v>
      </c>
      <c r="G21" s="251">
        <v>60.4</v>
      </c>
      <c r="H21" s="251">
        <v>61.4</v>
      </c>
      <c r="I21" s="251">
        <v>61.4</v>
      </c>
      <c r="J21" s="7"/>
      <c r="V21" s="734"/>
      <c r="W21" s="739"/>
      <c r="X21" s="739"/>
      <c r="Y21" s="739"/>
      <c r="Z21" s="738"/>
      <c r="AA21" s="738"/>
      <c r="AB21" s="739"/>
      <c r="AC21" s="739"/>
      <c r="AD21" s="739"/>
      <c r="AE21" s="739"/>
      <c r="AF21" s="738"/>
      <c r="AG21" s="738"/>
      <c r="AH21" s="739"/>
      <c r="AI21" s="739"/>
      <c r="AJ21" s="739"/>
      <c r="AK21" s="739"/>
      <c r="AL21" s="738"/>
      <c r="AM21" s="738"/>
      <c r="AO21" s="739"/>
      <c r="AP21" s="739"/>
      <c r="AQ21" s="739"/>
      <c r="AR21" s="738"/>
      <c r="AS21" s="738"/>
    </row>
    <row r="22" spans="1:45" ht="17.100000000000001" customHeight="1">
      <c r="A22" s="823" t="s">
        <v>1434</v>
      </c>
      <c r="B22" s="251">
        <v>60.5</v>
      </c>
      <c r="C22" s="251">
        <v>60.7</v>
      </c>
      <c r="D22" s="251">
        <v>62</v>
      </c>
      <c r="E22" s="251">
        <v>62.6</v>
      </c>
      <c r="F22" s="251">
        <v>61.3</v>
      </c>
      <c r="G22" s="251">
        <v>60.7</v>
      </c>
      <c r="H22" s="251">
        <v>61.9</v>
      </c>
      <c r="I22" s="251">
        <v>61.8</v>
      </c>
      <c r="J22" s="7"/>
      <c r="U22" s="25"/>
      <c r="V22" s="734"/>
      <c r="W22" s="739"/>
      <c r="X22" s="739"/>
      <c r="Y22" s="739"/>
      <c r="Z22" s="738"/>
      <c r="AA22" s="738"/>
      <c r="AB22" s="739"/>
      <c r="AC22" s="739"/>
      <c r="AD22" s="739"/>
      <c r="AE22" s="739"/>
      <c r="AF22" s="738"/>
      <c r="AG22" s="738"/>
    </row>
    <row r="23" spans="1:45" ht="17.100000000000001" customHeight="1">
      <c r="A23" s="823" t="s">
        <v>1435</v>
      </c>
      <c r="B23" s="251"/>
      <c r="C23" s="251"/>
      <c r="D23" s="251"/>
      <c r="E23" s="251"/>
      <c r="F23" s="251"/>
      <c r="G23" s="251"/>
      <c r="H23" s="251"/>
      <c r="I23" s="251"/>
      <c r="J23" s="7"/>
      <c r="U23" s="25"/>
      <c r="V23" s="734"/>
      <c r="W23" s="739"/>
      <c r="X23" s="739"/>
      <c r="Y23" s="739"/>
      <c r="Z23" s="738"/>
      <c r="AA23" s="738"/>
      <c r="AB23" s="739"/>
      <c r="AC23" s="740"/>
      <c r="AD23" s="740"/>
      <c r="AF23" s="738"/>
      <c r="AG23" s="738"/>
    </row>
    <row r="24" spans="1:45" ht="17.100000000000001" customHeight="1">
      <c r="A24" s="823" t="s">
        <v>1436</v>
      </c>
      <c r="B24" s="251"/>
      <c r="C24" s="251"/>
      <c r="D24" s="251"/>
      <c r="E24" s="251"/>
      <c r="F24" s="251"/>
      <c r="G24" s="251"/>
      <c r="H24" s="251"/>
      <c r="I24" s="251"/>
      <c r="J24" s="7"/>
      <c r="U24" s="25"/>
      <c r="V24" s="734"/>
      <c r="W24" s="738"/>
      <c r="X24" s="738"/>
      <c r="Y24" s="738"/>
      <c r="Z24" s="738"/>
      <c r="AA24" s="738"/>
      <c r="AB24" s="739"/>
      <c r="AC24" s="738"/>
      <c r="AD24" s="738"/>
      <c r="AE24" s="738"/>
      <c r="AF24" s="738"/>
      <c r="AG24" s="738"/>
      <c r="AI24" s="738"/>
      <c r="AJ24" s="738"/>
      <c r="AK24" s="738"/>
      <c r="AL24" s="738"/>
      <c r="AM24" s="738"/>
      <c r="AO24" s="738"/>
      <c r="AP24" s="738"/>
      <c r="AQ24" s="738"/>
      <c r="AR24" s="738"/>
      <c r="AS24" s="738"/>
    </row>
    <row r="25" spans="1:45" ht="17.100000000000001" customHeight="1">
      <c r="A25" s="823" t="s">
        <v>1437</v>
      </c>
      <c r="B25" s="251"/>
      <c r="C25" s="251"/>
      <c r="D25" s="251"/>
      <c r="E25" s="251"/>
      <c r="F25" s="251"/>
      <c r="G25" s="251"/>
      <c r="H25" s="251"/>
      <c r="I25" s="251"/>
      <c r="J25" s="7"/>
      <c r="U25" s="25"/>
      <c r="V25" s="734"/>
      <c r="W25" s="739"/>
      <c r="X25" s="739"/>
      <c r="Y25" s="739"/>
      <c r="Z25" s="738"/>
      <c r="AA25" s="738"/>
      <c r="AB25" s="739"/>
      <c r="AC25" s="741"/>
      <c r="AD25" s="741"/>
      <c r="AF25" s="738"/>
      <c r="AG25" s="738"/>
    </row>
    <row r="26" spans="1:45" ht="17.100000000000001" customHeight="1">
      <c r="A26" s="823" t="s">
        <v>1438</v>
      </c>
      <c r="B26" s="251"/>
      <c r="C26" s="251"/>
      <c r="D26" s="251"/>
      <c r="E26" s="251"/>
      <c r="F26" s="251"/>
      <c r="G26" s="251"/>
      <c r="H26" s="251"/>
      <c r="I26" s="251"/>
      <c r="J26" s="7"/>
      <c r="U26" s="25"/>
      <c r="V26" s="817"/>
      <c r="W26" s="818"/>
      <c r="X26" s="818"/>
      <c r="Y26" s="818"/>
      <c r="Z26" s="818"/>
      <c r="AA26" s="818"/>
      <c r="AB26" s="728"/>
      <c r="AC26" s="1122"/>
      <c r="AD26" s="1122"/>
      <c r="AE26" s="1122"/>
      <c r="AF26" s="1122"/>
      <c r="AG26" s="1122"/>
      <c r="AI26" s="1122"/>
      <c r="AJ26" s="1122"/>
      <c r="AK26" s="1122"/>
      <c r="AL26" s="1122"/>
      <c r="AM26" s="1122"/>
      <c r="AO26" s="1122"/>
      <c r="AP26" s="1122"/>
      <c r="AQ26" s="1122"/>
      <c r="AR26" s="1122"/>
      <c r="AS26" s="1122"/>
    </row>
    <row r="27" spans="1:45" ht="17.100000000000001" customHeight="1" thickBot="1">
      <c r="A27" s="824" t="s">
        <v>1439</v>
      </c>
      <c r="B27" s="825">
        <v>61.8</v>
      </c>
      <c r="C27" s="825">
        <v>60.8</v>
      </c>
      <c r="D27" s="825">
        <v>62.1</v>
      </c>
      <c r="E27" s="825">
        <v>64.099999999999994</v>
      </c>
      <c r="F27" s="825">
        <v>62.2</v>
      </c>
      <c r="G27" s="825">
        <v>61.6</v>
      </c>
      <c r="H27" s="825">
        <v>63.3</v>
      </c>
      <c r="I27" s="825">
        <v>62.5</v>
      </c>
      <c r="J27" s="7"/>
      <c r="U27" s="25"/>
      <c r="V27" s="817"/>
      <c r="W27" s="731"/>
      <c r="X27" s="732"/>
      <c r="Y27" s="732"/>
      <c r="Z27" s="731"/>
      <c r="AA27" s="731"/>
      <c r="AB27" s="731"/>
      <c r="AC27" s="731"/>
      <c r="AD27" s="732"/>
      <c r="AE27" s="732"/>
      <c r="AF27" s="731"/>
      <c r="AG27" s="731"/>
      <c r="AI27" s="731"/>
      <c r="AJ27" s="732"/>
      <c r="AK27" s="732"/>
      <c r="AL27" s="731"/>
      <c r="AM27" s="731"/>
      <c r="AO27" s="731"/>
      <c r="AP27" s="732"/>
      <c r="AQ27" s="732"/>
      <c r="AR27" s="731"/>
      <c r="AS27" s="731"/>
    </row>
    <row r="28" spans="1:45" ht="55.95" customHeight="1">
      <c r="A28" s="1125" t="s">
        <v>1440</v>
      </c>
      <c r="B28" s="1125"/>
      <c r="C28" s="1125"/>
      <c r="D28" s="1125"/>
      <c r="E28" s="1125"/>
      <c r="F28" s="1125"/>
      <c r="G28" s="1125"/>
      <c r="H28" s="1125"/>
      <c r="I28" s="1125"/>
      <c r="J28" s="7"/>
      <c r="U28" s="25"/>
      <c r="V28" s="734"/>
      <c r="W28" s="738"/>
      <c r="X28" s="738"/>
      <c r="Y28" s="738"/>
      <c r="Z28" s="738"/>
      <c r="AA28" s="738"/>
      <c r="AB28" s="739"/>
      <c r="AC28" s="738"/>
      <c r="AD28" s="738"/>
      <c r="AE28" s="738"/>
      <c r="AF28" s="738"/>
      <c r="AG28" s="738"/>
      <c r="AI28" s="738"/>
      <c r="AJ28" s="738"/>
      <c r="AK28" s="738"/>
      <c r="AL28" s="738"/>
      <c r="AM28" s="738"/>
      <c r="AO28" s="738"/>
      <c r="AP28" s="738"/>
      <c r="AQ28" s="738"/>
      <c r="AR28" s="738"/>
      <c r="AS28" s="738"/>
    </row>
    <row r="29" spans="1:45" ht="54" customHeight="1">
      <c r="A29" s="1121" t="s">
        <v>1441</v>
      </c>
      <c r="B29" s="1121"/>
      <c r="C29" s="1121"/>
      <c r="D29" s="1121"/>
      <c r="E29" s="1121"/>
      <c r="F29" s="1121"/>
      <c r="G29" s="1121"/>
      <c r="H29" s="1121"/>
      <c r="I29" s="1121"/>
      <c r="J29" s="7"/>
      <c r="U29" s="25"/>
      <c r="V29" s="734"/>
      <c r="W29" s="738"/>
      <c r="X29" s="738"/>
      <c r="Y29" s="738"/>
      <c r="Z29" s="738"/>
      <c r="AA29" s="738"/>
      <c r="AB29" s="739"/>
      <c r="AC29" s="738"/>
      <c r="AD29" s="738"/>
      <c r="AE29" s="738"/>
      <c r="AF29" s="738"/>
      <c r="AG29" s="738"/>
      <c r="AI29" s="738"/>
      <c r="AJ29" s="738"/>
      <c r="AK29" s="738"/>
      <c r="AL29" s="738"/>
      <c r="AM29" s="738"/>
      <c r="AO29" s="738"/>
      <c r="AP29" s="738"/>
      <c r="AQ29" s="738"/>
      <c r="AR29" s="738"/>
      <c r="AS29" s="738"/>
    </row>
    <row r="30" spans="1:45" ht="17.100000000000001" customHeight="1">
      <c r="B30" s="726"/>
      <c r="C30" s="726"/>
      <c r="D30" s="726"/>
      <c r="E30" s="726"/>
      <c r="F30" s="726"/>
      <c r="G30" s="726"/>
      <c r="H30" s="726"/>
      <c r="I30" s="726"/>
      <c r="J30" s="726"/>
      <c r="V30" s="734"/>
      <c r="W30" s="738"/>
      <c r="X30" s="738"/>
      <c r="Y30" s="738"/>
      <c r="Z30" s="738"/>
      <c r="AA30" s="738"/>
      <c r="AB30" s="739"/>
      <c r="AC30" s="738"/>
      <c r="AD30" s="738"/>
      <c r="AE30" s="738"/>
      <c r="AF30" s="738"/>
      <c r="AG30" s="738"/>
      <c r="AI30" s="738"/>
      <c r="AJ30" s="738"/>
      <c r="AK30" s="738"/>
      <c r="AL30" s="738"/>
      <c r="AM30" s="738"/>
      <c r="AO30" s="738"/>
      <c r="AP30" s="738"/>
      <c r="AQ30" s="738"/>
      <c r="AR30" s="738"/>
      <c r="AS30" s="738"/>
    </row>
    <row r="31" spans="1:45" ht="17.100000000000001" customHeight="1">
      <c r="B31" s="726"/>
      <c r="C31" s="726"/>
      <c r="D31" s="726"/>
      <c r="E31" s="726"/>
      <c r="F31" s="726"/>
      <c r="G31" s="726"/>
      <c r="H31" s="726"/>
      <c r="I31" s="726"/>
      <c r="J31" s="726"/>
      <c r="V31" s="734"/>
      <c r="W31" s="738"/>
      <c r="X31" s="738"/>
      <c r="Y31" s="738"/>
      <c r="Z31" s="738"/>
      <c r="AA31" s="738"/>
      <c r="AB31" s="739"/>
      <c r="AC31" s="738"/>
      <c r="AD31" s="738"/>
      <c r="AE31" s="738"/>
      <c r="AF31" s="738"/>
      <c r="AG31" s="738"/>
      <c r="AI31" s="738"/>
      <c r="AJ31" s="738"/>
      <c r="AK31" s="738"/>
      <c r="AL31" s="738"/>
      <c r="AM31" s="738"/>
      <c r="AO31" s="738"/>
      <c r="AP31" s="738"/>
      <c r="AQ31" s="738"/>
      <c r="AR31" s="738"/>
      <c r="AS31" s="738"/>
    </row>
    <row r="32" spans="1:45" ht="17.100000000000001" customHeight="1">
      <c r="A32" s="581" t="s">
        <v>126</v>
      </c>
      <c r="B32" s="726"/>
      <c r="C32" s="726"/>
      <c r="D32" s="726"/>
      <c r="E32" s="726"/>
      <c r="F32" s="726"/>
      <c r="G32" s="726"/>
      <c r="H32" s="726"/>
      <c r="I32" s="726"/>
      <c r="J32" s="726"/>
      <c r="V32" s="734"/>
      <c r="W32" s="738"/>
      <c r="X32" s="738"/>
      <c r="Y32" s="738"/>
      <c r="Z32" s="738"/>
      <c r="AA32" s="738"/>
      <c r="AB32" s="739"/>
      <c r="AC32" s="738"/>
      <c r="AD32" s="738"/>
      <c r="AE32" s="738"/>
      <c r="AF32" s="738"/>
      <c r="AG32" s="738"/>
      <c r="AI32" s="738"/>
      <c r="AJ32" s="738"/>
      <c r="AK32" s="738"/>
      <c r="AL32" s="738"/>
      <c r="AM32" s="738"/>
      <c r="AO32" s="738"/>
      <c r="AP32" s="738"/>
      <c r="AQ32" s="738"/>
      <c r="AR32" s="738"/>
      <c r="AS32" s="738"/>
    </row>
    <row r="33" spans="2:45" ht="17.100000000000001" customHeight="1">
      <c r="B33" s="726"/>
      <c r="C33" s="726"/>
      <c r="D33" s="726"/>
      <c r="E33" s="726"/>
      <c r="F33" s="726"/>
      <c r="G33" s="726"/>
      <c r="H33" s="726"/>
      <c r="I33" s="726"/>
      <c r="J33" s="726"/>
      <c r="V33" s="734"/>
      <c r="W33" s="738"/>
      <c r="X33" s="738"/>
      <c r="Y33" s="738"/>
      <c r="Z33" s="738"/>
      <c r="AA33" s="738"/>
      <c r="AB33" s="739"/>
      <c r="AC33" s="738"/>
      <c r="AD33" s="738"/>
      <c r="AE33" s="738"/>
      <c r="AF33" s="738"/>
      <c r="AG33" s="738"/>
      <c r="AI33" s="738"/>
      <c r="AJ33" s="738"/>
      <c r="AK33" s="738"/>
      <c r="AL33" s="738"/>
      <c r="AM33" s="738"/>
      <c r="AO33" s="738"/>
      <c r="AP33" s="738"/>
      <c r="AQ33" s="738"/>
      <c r="AR33" s="738"/>
      <c r="AS33" s="738"/>
    </row>
    <row r="34" spans="2:45" ht="17.100000000000001" customHeight="1">
      <c r="V34" s="734"/>
      <c r="W34" s="738"/>
      <c r="X34" s="738"/>
      <c r="Y34" s="738"/>
      <c r="Z34" s="738"/>
      <c r="AA34" s="738"/>
      <c r="AB34" s="739"/>
      <c r="AC34" s="738"/>
      <c r="AD34" s="738"/>
      <c r="AE34" s="738"/>
      <c r="AF34" s="738"/>
      <c r="AG34" s="738"/>
      <c r="AI34" s="738"/>
      <c r="AJ34" s="738"/>
      <c r="AK34" s="738"/>
      <c r="AL34" s="738"/>
      <c r="AM34" s="738"/>
      <c r="AO34" s="738"/>
      <c r="AP34" s="738"/>
      <c r="AQ34" s="738"/>
      <c r="AR34" s="738"/>
      <c r="AS34" s="738"/>
    </row>
    <row r="35" spans="2:45" ht="17.100000000000001" customHeight="1">
      <c r="V35" s="734"/>
      <c r="W35" s="738"/>
      <c r="X35" s="738"/>
      <c r="Y35" s="738"/>
      <c r="Z35" s="738"/>
      <c r="AA35" s="738"/>
      <c r="AB35" s="739"/>
      <c r="AC35" s="738"/>
      <c r="AD35" s="738"/>
      <c r="AE35" s="738"/>
      <c r="AF35" s="738"/>
      <c r="AG35" s="738"/>
      <c r="AI35" s="738"/>
      <c r="AJ35" s="738"/>
      <c r="AK35" s="738"/>
      <c r="AL35" s="738"/>
      <c r="AM35" s="738"/>
      <c r="AO35" s="738"/>
      <c r="AP35" s="738"/>
      <c r="AQ35" s="738"/>
      <c r="AR35" s="738"/>
      <c r="AS35" s="738"/>
    </row>
    <row r="36" spans="2:45" ht="17.100000000000001" customHeight="1">
      <c r="V36" s="734"/>
      <c r="W36" s="738"/>
      <c r="X36" s="738"/>
      <c r="Y36" s="738"/>
      <c r="Z36" s="738"/>
      <c r="AA36" s="738"/>
      <c r="AB36" s="739"/>
      <c r="AC36" s="738"/>
      <c r="AD36" s="738"/>
      <c r="AE36" s="738"/>
      <c r="AF36" s="738"/>
      <c r="AG36" s="738"/>
      <c r="AI36" s="738"/>
      <c r="AJ36" s="738"/>
      <c r="AK36" s="738"/>
      <c r="AL36" s="738"/>
      <c r="AM36" s="738"/>
      <c r="AO36" s="738"/>
      <c r="AP36" s="738"/>
      <c r="AQ36" s="738"/>
      <c r="AR36" s="738"/>
      <c r="AS36" s="738"/>
    </row>
    <row r="37" spans="2:45" ht="17.100000000000001" customHeight="1">
      <c r="V37" s="734"/>
      <c r="W37" s="738"/>
      <c r="X37" s="738"/>
      <c r="Y37" s="738"/>
      <c r="Z37" s="738"/>
      <c r="AA37" s="738"/>
      <c r="AB37" s="739"/>
      <c r="AC37" s="738"/>
      <c r="AD37" s="738"/>
      <c r="AE37" s="738"/>
      <c r="AF37" s="738"/>
      <c r="AG37" s="738"/>
      <c r="AI37" s="738"/>
      <c r="AJ37" s="738"/>
      <c r="AK37" s="738"/>
      <c r="AL37" s="738"/>
      <c r="AM37" s="738"/>
      <c r="AO37" s="738"/>
      <c r="AP37" s="738"/>
      <c r="AQ37" s="738"/>
      <c r="AR37" s="738"/>
      <c r="AS37" s="738"/>
    </row>
    <row r="38" spans="2:45" ht="17.100000000000001" customHeight="1">
      <c r="V38" s="734"/>
      <c r="W38" s="738"/>
      <c r="X38" s="738"/>
      <c r="Y38" s="738"/>
      <c r="Z38" s="738"/>
      <c r="AA38" s="738"/>
      <c r="AB38" s="739"/>
      <c r="AC38" s="738"/>
      <c r="AD38" s="738"/>
      <c r="AE38" s="738"/>
      <c r="AF38" s="738"/>
      <c r="AG38" s="738"/>
      <c r="AI38" s="738"/>
      <c r="AJ38" s="738"/>
      <c r="AK38" s="738"/>
      <c r="AL38" s="738"/>
      <c r="AM38" s="738"/>
      <c r="AO38" s="738"/>
      <c r="AP38" s="738"/>
      <c r="AQ38" s="738"/>
      <c r="AR38" s="738"/>
      <c r="AS38" s="738"/>
    </row>
    <row r="39" spans="2:45" ht="17.100000000000001" customHeight="1">
      <c r="V39" s="734"/>
      <c r="W39" s="738"/>
      <c r="X39" s="738"/>
      <c r="Y39" s="738"/>
      <c r="Z39" s="738"/>
      <c r="AA39" s="738"/>
      <c r="AB39" s="739"/>
      <c r="AC39" s="738"/>
      <c r="AD39" s="738"/>
      <c r="AE39" s="738"/>
      <c r="AF39" s="738"/>
      <c r="AG39" s="738"/>
      <c r="AI39" s="738"/>
      <c r="AJ39" s="738"/>
      <c r="AK39" s="738"/>
      <c r="AL39" s="738"/>
      <c r="AM39" s="738"/>
      <c r="AO39" s="738"/>
      <c r="AP39" s="738"/>
      <c r="AQ39" s="738"/>
      <c r="AR39" s="738"/>
      <c r="AS39" s="738"/>
    </row>
    <row r="40" spans="2:45" ht="17.100000000000001" customHeight="1">
      <c r="B40" s="25"/>
      <c r="V40" s="734"/>
      <c r="W40" s="738"/>
      <c r="X40" s="738"/>
      <c r="Y40" s="738"/>
      <c r="Z40" s="738"/>
      <c r="AA40" s="738"/>
      <c r="AB40" s="739"/>
      <c r="AC40" s="738"/>
      <c r="AD40" s="738"/>
      <c r="AE40" s="738"/>
      <c r="AF40" s="738"/>
      <c r="AG40" s="738"/>
      <c r="AI40" s="738"/>
      <c r="AJ40" s="738"/>
      <c r="AK40" s="738"/>
      <c r="AL40" s="738"/>
      <c r="AM40" s="738"/>
      <c r="AO40" s="738"/>
      <c r="AP40" s="738"/>
      <c r="AQ40" s="738"/>
      <c r="AR40" s="738"/>
      <c r="AS40" s="738"/>
    </row>
    <row r="41" spans="2:45" ht="17.100000000000001" customHeight="1">
      <c r="V41" s="734"/>
      <c r="W41" s="738"/>
      <c r="X41" s="738"/>
      <c r="Y41" s="738"/>
      <c r="Z41" s="738"/>
      <c r="AA41" s="738"/>
      <c r="AB41" s="739"/>
      <c r="AC41" s="738"/>
      <c r="AD41" s="738"/>
      <c r="AE41" s="738"/>
      <c r="AF41" s="738"/>
      <c r="AG41" s="738"/>
      <c r="AI41" s="738"/>
      <c r="AJ41" s="738"/>
      <c r="AK41" s="738"/>
      <c r="AL41" s="738"/>
      <c r="AM41" s="738"/>
      <c r="AO41" s="738"/>
      <c r="AP41" s="738"/>
      <c r="AQ41" s="738"/>
      <c r="AR41" s="738"/>
      <c r="AS41" s="738"/>
    </row>
    <row r="42" spans="2:45" ht="17.100000000000001" customHeight="1">
      <c r="V42" s="734"/>
      <c r="W42" s="738"/>
      <c r="X42" s="738"/>
      <c r="Y42" s="738"/>
      <c r="Z42" s="738"/>
      <c r="AA42" s="738"/>
      <c r="AB42" s="739"/>
      <c r="AC42" s="738"/>
      <c r="AD42" s="738"/>
      <c r="AE42" s="738"/>
      <c r="AF42" s="738"/>
      <c r="AG42" s="738"/>
      <c r="AI42" s="738"/>
      <c r="AJ42" s="738"/>
      <c r="AK42" s="738"/>
      <c r="AL42" s="738"/>
      <c r="AM42" s="738"/>
      <c r="AO42" s="738"/>
      <c r="AP42" s="738"/>
      <c r="AQ42" s="738"/>
      <c r="AR42" s="738"/>
      <c r="AS42" s="738"/>
    </row>
    <row r="43" spans="2:45" ht="17.100000000000001" customHeight="1">
      <c r="V43" s="734"/>
      <c r="W43" s="738"/>
      <c r="X43" s="738"/>
      <c r="Y43" s="738"/>
      <c r="Z43" s="738"/>
      <c r="AA43" s="738"/>
      <c r="AB43" s="739"/>
      <c r="AC43" s="738"/>
      <c r="AD43" s="738"/>
      <c r="AE43" s="738"/>
      <c r="AF43" s="738"/>
      <c r="AG43" s="738"/>
      <c r="AI43" s="738"/>
      <c r="AJ43" s="738"/>
      <c r="AK43" s="738"/>
      <c r="AL43" s="738"/>
      <c r="AM43" s="738"/>
      <c r="AO43" s="738"/>
      <c r="AP43" s="738"/>
      <c r="AQ43" s="738"/>
      <c r="AR43" s="738"/>
      <c r="AS43" s="738"/>
    </row>
    <row r="44" spans="2:45" ht="17.100000000000001" customHeight="1">
      <c r="V44" s="734"/>
      <c r="W44" s="738"/>
      <c r="X44" s="738"/>
      <c r="Y44" s="738"/>
      <c r="Z44" s="738"/>
      <c r="AA44" s="738"/>
      <c r="AB44" s="739"/>
      <c r="AC44" s="738"/>
      <c r="AD44" s="738"/>
      <c r="AE44" s="738"/>
      <c r="AF44" s="738"/>
      <c r="AG44" s="738"/>
      <c r="AI44" s="738"/>
      <c r="AJ44" s="738"/>
      <c r="AK44" s="738"/>
      <c r="AL44" s="738"/>
      <c r="AM44" s="738"/>
      <c r="AO44" s="738"/>
      <c r="AP44" s="738"/>
      <c r="AQ44" s="738"/>
      <c r="AR44" s="738"/>
      <c r="AS44" s="738"/>
    </row>
    <row r="45" spans="2:45" ht="17.100000000000001" customHeight="1">
      <c r="V45" s="734"/>
      <c r="W45" s="739"/>
      <c r="X45" s="739"/>
      <c r="Y45" s="739"/>
      <c r="Z45" s="738"/>
      <c r="AA45" s="738"/>
      <c r="AB45" s="739"/>
      <c r="AC45" s="739"/>
      <c r="AD45" s="739"/>
      <c r="AE45" s="739"/>
      <c r="AF45" s="738"/>
      <c r="AG45" s="738"/>
      <c r="AI45" s="739"/>
      <c r="AJ45" s="739"/>
      <c r="AK45" s="739"/>
      <c r="AL45" s="738"/>
      <c r="AM45" s="738"/>
      <c r="AO45" s="739"/>
      <c r="AP45" s="739"/>
      <c r="AQ45" s="739"/>
      <c r="AR45" s="738"/>
      <c r="AS45" s="738"/>
    </row>
    <row r="46" spans="2:45" ht="17.100000000000001" customHeight="1">
      <c r="V46" s="734"/>
      <c r="W46" s="739"/>
      <c r="X46" s="739"/>
      <c r="Y46" s="739"/>
      <c r="Z46" s="738"/>
      <c r="AA46" s="738"/>
      <c r="AB46" s="739"/>
      <c r="AC46" s="739"/>
      <c r="AD46" s="739"/>
      <c r="AE46" s="739"/>
      <c r="AF46" s="738"/>
      <c r="AG46" s="738"/>
      <c r="AI46" s="739"/>
      <c r="AJ46" s="739"/>
      <c r="AK46" s="739"/>
      <c r="AL46" s="738"/>
      <c r="AM46" s="738"/>
      <c r="AO46" s="739"/>
      <c r="AP46" s="739"/>
      <c r="AQ46" s="739"/>
      <c r="AR46" s="738"/>
      <c r="AS46" s="738"/>
    </row>
    <row r="47" spans="2:45" ht="17.100000000000001" customHeight="1">
      <c r="V47" s="734"/>
      <c r="W47" s="739"/>
      <c r="X47" s="739"/>
      <c r="Y47" s="739"/>
      <c r="Z47" s="738"/>
      <c r="AA47" s="738"/>
      <c r="AB47" s="739"/>
      <c r="AC47" s="739"/>
      <c r="AD47" s="739"/>
      <c r="AE47" s="739"/>
      <c r="AF47" s="738"/>
      <c r="AG47" s="738"/>
      <c r="AI47" s="739"/>
      <c r="AJ47" s="739"/>
      <c r="AK47" s="739"/>
      <c r="AL47" s="738"/>
      <c r="AM47" s="738"/>
      <c r="AO47" s="739"/>
      <c r="AP47" s="739"/>
      <c r="AQ47" s="739"/>
      <c r="AR47" s="738"/>
      <c r="AS47" s="738"/>
    </row>
    <row r="48" spans="2:45" ht="17.100000000000001" customHeight="1">
      <c r="V48" s="734"/>
      <c r="W48" s="739"/>
      <c r="X48" s="739"/>
      <c r="Y48" s="739"/>
      <c r="Z48" s="738"/>
      <c r="AA48" s="738"/>
      <c r="AB48" s="739"/>
      <c r="AC48" s="739"/>
      <c r="AD48" s="739"/>
      <c r="AE48" s="739"/>
      <c r="AF48" s="738"/>
      <c r="AG48" s="738"/>
      <c r="AI48" s="739"/>
      <c r="AJ48" s="739"/>
      <c r="AK48" s="739"/>
      <c r="AL48" s="738"/>
      <c r="AM48" s="738"/>
      <c r="AO48" s="739"/>
      <c r="AP48" s="739"/>
      <c r="AQ48" s="739"/>
      <c r="AR48" s="738"/>
      <c r="AS48" s="738"/>
    </row>
    <row r="49" spans="21:45" ht="17.100000000000001" customHeight="1">
      <c r="V49" s="734"/>
      <c r="W49" s="738"/>
      <c r="X49" s="738"/>
      <c r="Y49" s="738"/>
      <c r="Z49" s="738"/>
      <c r="AA49" s="738"/>
      <c r="AB49" s="739"/>
      <c r="AC49" s="738"/>
      <c r="AD49" s="738"/>
      <c r="AE49" s="738"/>
      <c r="AF49" s="738"/>
      <c r="AG49" s="738"/>
      <c r="AI49" s="738"/>
      <c r="AJ49" s="738"/>
      <c r="AK49" s="738"/>
      <c r="AL49" s="738"/>
      <c r="AM49" s="738"/>
      <c r="AO49" s="738"/>
      <c r="AP49" s="738"/>
      <c r="AQ49" s="738"/>
      <c r="AR49" s="738"/>
      <c r="AS49" s="738"/>
    </row>
    <row r="50" spans="21:45" ht="17.100000000000001" customHeight="1">
      <c r="U50" s="742"/>
    </row>
    <row r="51" spans="21:45" ht="17.100000000000001" customHeight="1">
      <c r="U51" s="742"/>
    </row>
    <row r="52" spans="21:45" ht="17.100000000000001" customHeight="1">
      <c r="U52" s="742"/>
    </row>
    <row r="53" spans="21:45" ht="17.100000000000001" customHeight="1"/>
    <row r="54" spans="21:45" s="25" customFormat="1" ht="17.100000000000001" customHeight="1"/>
    <row r="55" spans="21:45" s="25" customFormat="1" ht="17.100000000000001" customHeight="1"/>
    <row r="56" spans="21:45" s="25" customFormat="1" ht="17.100000000000001" customHeight="1"/>
    <row r="57" spans="21:45" s="25" customFormat="1" ht="17.100000000000001" customHeight="1"/>
    <row r="58" spans="21:45" s="25" customFormat="1" ht="17.100000000000001" customHeight="1"/>
    <row r="59" spans="21:45" ht="17.100000000000001" customHeight="1"/>
    <row r="60" spans="21:45" ht="17.100000000000001" customHeight="1"/>
    <row r="61" spans="21:45" ht="17.100000000000001" customHeight="1"/>
    <row r="62" spans="21:45" ht="17.100000000000001" customHeight="1"/>
    <row r="63" spans="21:45" ht="17.100000000000001" customHeight="1"/>
    <row r="64" spans="21:45" ht="17.100000000000001" customHeight="1"/>
    <row r="65" ht="17.100000000000001" customHeight="1"/>
    <row r="66" ht="17.100000000000001" customHeight="1"/>
    <row r="67" ht="17.100000000000001" customHeight="1"/>
    <row r="68" ht="17.100000000000001" customHeight="1"/>
    <row r="69" ht="17.100000000000001" customHeight="1"/>
    <row r="70" ht="17.100000000000001" customHeight="1"/>
    <row r="71" ht="17.100000000000001" customHeight="1"/>
    <row r="72" ht="17.100000000000001" customHeight="1"/>
    <row r="73" ht="17.100000000000001" customHeight="1"/>
    <row r="74" ht="17.100000000000001" customHeight="1"/>
    <row r="75" ht="17.100000000000001" customHeight="1"/>
    <row r="76" ht="17.100000000000001" customHeight="1"/>
    <row r="77" ht="17.100000000000001" customHeight="1"/>
    <row r="78" ht="17.100000000000001" customHeight="1"/>
    <row r="79" ht="17.100000000000001" customHeight="1"/>
    <row r="80" ht="17.100000000000001" customHeight="1"/>
  </sheetData>
  <mergeCells count="10">
    <mergeCell ref="A29:I29"/>
    <mergeCell ref="AO1:AS1"/>
    <mergeCell ref="AC26:AG26"/>
    <mergeCell ref="AI26:AM26"/>
    <mergeCell ref="AO26:AS26"/>
    <mergeCell ref="AC1:AG1"/>
    <mergeCell ref="AI1:AM1"/>
    <mergeCell ref="A2:J2"/>
    <mergeCell ref="B4:I4"/>
    <mergeCell ref="A28:I28"/>
  </mergeCells>
  <hyperlinks>
    <hyperlink ref="A32" location="'Table of Contents'!A1" display="Return to Table of Contents" xr:uid="{2EAB25EB-CC07-4DAC-BFCC-D669AD905583}"/>
  </hyperlink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23C85-93E9-4038-BBAD-D8360F63CC1A}">
  <sheetPr>
    <tabColor theme="5"/>
  </sheetPr>
  <dimension ref="A1:G353"/>
  <sheetViews>
    <sheetView topLeftCell="A7" zoomScale="95" zoomScaleNormal="95" workbookViewId="0">
      <selection activeCell="A38" sqref="A38:G38"/>
    </sheetView>
  </sheetViews>
  <sheetFormatPr defaultColWidth="8.44140625" defaultRowHeight="13.2"/>
  <cols>
    <col min="1" max="1" width="33.44140625" style="658" customWidth="1"/>
    <col min="2" max="7" width="13.44140625" style="657" customWidth="1"/>
    <col min="8" max="16384" width="8.44140625" style="658"/>
  </cols>
  <sheetData>
    <row r="1" spans="1:7" ht="12.75" customHeight="1">
      <c r="A1" s="656"/>
    </row>
    <row r="2" spans="1:7" ht="30" customHeight="1" thickBot="1">
      <c r="A2" s="1091" t="s">
        <v>1442</v>
      </c>
      <c r="B2" s="1091"/>
      <c r="C2" s="1091"/>
      <c r="D2" s="1091"/>
      <c r="E2" s="1091"/>
      <c r="F2" s="1091"/>
      <c r="G2" s="1091"/>
    </row>
    <row r="3" spans="1:7" ht="14.1" customHeight="1">
      <c r="A3" s="788"/>
      <c r="B3" s="1126" t="s">
        <v>1443</v>
      </c>
      <c r="C3" s="1126"/>
      <c r="D3" s="1126"/>
      <c r="E3" s="1126" t="s">
        <v>1444</v>
      </c>
      <c r="F3" s="1126"/>
      <c r="G3" s="1126"/>
    </row>
    <row r="4" spans="1:7" ht="14.1" customHeight="1" thickBot="1">
      <c r="A4" s="789"/>
      <c r="B4" s="790" t="s">
        <v>1445</v>
      </c>
      <c r="C4" s="790" t="s">
        <v>120</v>
      </c>
      <c r="D4" s="790" t="s">
        <v>121</v>
      </c>
      <c r="E4" s="790" t="s">
        <v>119</v>
      </c>
      <c r="F4" s="790" t="s">
        <v>120</v>
      </c>
      <c r="G4" s="790" t="s">
        <v>121</v>
      </c>
    </row>
    <row r="5" spans="1:7" ht="15" customHeight="1">
      <c r="A5" s="706" t="s">
        <v>146</v>
      </c>
      <c r="B5" s="707" t="s">
        <v>1446</v>
      </c>
      <c r="C5" s="707" t="s">
        <v>1447</v>
      </c>
      <c r="D5" s="707" t="s">
        <v>955</v>
      </c>
      <c r="E5" s="707" t="s">
        <v>1448</v>
      </c>
      <c r="F5" s="707" t="s">
        <v>1449</v>
      </c>
      <c r="G5" s="707" t="s">
        <v>1134</v>
      </c>
    </row>
    <row r="6" spans="1:7" ht="15" customHeight="1">
      <c r="A6" s="706" t="s">
        <v>156</v>
      </c>
      <c r="B6" s="707" t="s">
        <v>956</v>
      </c>
      <c r="C6" s="707" t="s">
        <v>952</v>
      </c>
      <c r="D6" s="707" t="s">
        <v>956</v>
      </c>
      <c r="E6" s="708" t="s">
        <v>956</v>
      </c>
      <c r="F6" s="707" t="s">
        <v>1449</v>
      </c>
      <c r="G6" s="708" t="s">
        <v>956</v>
      </c>
    </row>
    <row r="7" spans="1:7" ht="15" customHeight="1">
      <c r="A7" s="706" t="s">
        <v>136</v>
      </c>
      <c r="B7" s="707" t="s">
        <v>956</v>
      </c>
      <c r="C7" s="707" t="s">
        <v>950</v>
      </c>
      <c r="D7" s="707" t="s">
        <v>956</v>
      </c>
      <c r="E7" s="708" t="s">
        <v>956</v>
      </c>
      <c r="F7" s="707" t="s">
        <v>1450</v>
      </c>
      <c r="G7" s="708" t="s">
        <v>956</v>
      </c>
    </row>
    <row r="8" spans="1:7" ht="15" customHeight="1">
      <c r="A8" s="706" t="s">
        <v>135</v>
      </c>
      <c r="B8" s="707" t="s">
        <v>1451</v>
      </c>
      <c r="C8" s="707" t="s">
        <v>1238</v>
      </c>
      <c r="D8" s="707" t="s">
        <v>1451</v>
      </c>
      <c r="E8" s="707" t="s">
        <v>958</v>
      </c>
      <c r="F8" s="707" t="s">
        <v>1452</v>
      </c>
      <c r="G8" s="707" t="s">
        <v>958</v>
      </c>
    </row>
    <row r="9" spans="1:7">
      <c r="A9" s="706" t="s">
        <v>141</v>
      </c>
      <c r="B9" s="707" t="s">
        <v>1150</v>
      </c>
      <c r="C9" s="707" t="s">
        <v>1453</v>
      </c>
      <c r="D9" s="707" t="s">
        <v>1154</v>
      </c>
      <c r="E9" s="707" t="s">
        <v>962</v>
      </c>
      <c r="F9" s="707" t="s">
        <v>1454</v>
      </c>
      <c r="G9" s="707" t="s">
        <v>1455</v>
      </c>
    </row>
    <row r="10" spans="1:7" ht="15" customHeight="1">
      <c r="A10" s="706" t="s">
        <v>143</v>
      </c>
      <c r="B10" s="707" t="s">
        <v>956</v>
      </c>
      <c r="C10" s="707" t="s">
        <v>956</v>
      </c>
      <c r="D10" s="707" t="s">
        <v>1200</v>
      </c>
      <c r="E10" s="708" t="s">
        <v>956</v>
      </c>
      <c r="F10" s="708" t="s">
        <v>956</v>
      </c>
      <c r="G10" s="707" t="s">
        <v>960</v>
      </c>
    </row>
    <row r="11" spans="1:7" ht="15" customHeight="1">
      <c r="A11" s="706" t="s">
        <v>157</v>
      </c>
      <c r="B11" s="707" t="s">
        <v>1161</v>
      </c>
      <c r="C11" s="707" t="s">
        <v>1274</v>
      </c>
      <c r="D11" s="707" t="s">
        <v>1456</v>
      </c>
      <c r="E11" s="707" t="s">
        <v>1204</v>
      </c>
      <c r="F11" s="707" t="s">
        <v>954</v>
      </c>
      <c r="G11" s="707" t="s">
        <v>954</v>
      </c>
    </row>
    <row r="12" spans="1:7" ht="15" customHeight="1">
      <c r="A12" s="706" t="s">
        <v>139</v>
      </c>
      <c r="B12" s="707" t="s">
        <v>1457</v>
      </c>
      <c r="C12" s="707" t="s">
        <v>1151</v>
      </c>
      <c r="D12" s="707" t="s">
        <v>1170</v>
      </c>
      <c r="E12" s="707" t="s">
        <v>1458</v>
      </c>
      <c r="F12" s="707" t="s">
        <v>1170</v>
      </c>
      <c r="G12" s="707" t="s">
        <v>1145</v>
      </c>
    </row>
    <row r="13" spans="1:7" ht="15" customHeight="1">
      <c r="A13" s="706" t="s">
        <v>155</v>
      </c>
      <c r="B13" s="707" t="s">
        <v>956</v>
      </c>
      <c r="C13" s="707" t="s">
        <v>956</v>
      </c>
      <c r="D13" s="707" t="s">
        <v>960</v>
      </c>
      <c r="E13" s="708" t="s">
        <v>956</v>
      </c>
      <c r="F13" s="708" t="s">
        <v>956</v>
      </c>
      <c r="G13" s="707" t="s">
        <v>1459</v>
      </c>
    </row>
    <row r="14" spans="1:7" ht="15" customHeight="1">
      <c r="A14" s="706" t="s">
        <v>142</v>
      </c>
      <c r="B14" s="707" t="s">
        <v>1460</v>
      </c>
      <c r="C14" s="707" t="s">
        <v>1458</v>
      </c>
      <c r="D14" s="707" t="s">
        <v>1171</v>
      </c>
      <c r="E14" s="707" t="s">
        <v>1170</v>
      </c>
      <c r="F14" s="707" t="s">
        <v>1171</v>
      </c>
      <c r="G14" s="707" t="s">
        <v>961</v>
      </c>
    </row>
    <row r="15" spans="1:7" ht="15" customHeight="1">
      <c r="A15" s="706" t="s">
        <v>138</v>
      </c>
      <c r="B15" s="707" t="s">
        <v>1461</v>
      </c>
      <c r="C15" s="707" t="s">
        <v>1462</v>
      </c>
      <c r="D15" s="707" t="s">
        <v>1271</v>
      </c>
      <c r="E15" s="707" t="s">
        <v>1463</v>
      </c>
      <c r="F15" s="707" t="s">
        <v>1464</v>
      </c>
      <c r="G15" s="707" t="s">
        <v>1465</v>
      </c>
    </row>
    <row r="16" spans="1:7" ht="15" customHeight="1">
      <c r="A16" s="709" t="s">
        <v>1001</v>
      </c>
      <c r="B16" s="707" t="s">
        <v>1466</v>
      </c>
      <c r="C16" s="707" t="s">
        <v>959</v>
      </c>
      <c r="D16" s="707" t="s">
        <v>1467</v>
      </c>
      <c r="E16" s="707" t="s">
        <v>980</v>
      </c>
      <c r="F16" s="707" t="s">
        <v>1309</v>
      </c>
      <c r="G16" s="707" t="s">
        <v>1468</v>
      </c>
    </row>
    <row r="17" spans="1:7" ht="15" customHeight="1">
      <c r="A17" s="709" t="s">
        <v>1006</v>
      </c>
      <c r="B17" s="707" t="s">
        <v>1469</v>
      </c>
      <c r="C17" s="707" t="s">
        <v>1271</v>
      </c>
      <c r="D17" s="707" t="s">
        <v>1470</v>
      </c>
      <c r="E17" s="707" t="s">
        <v>1465</v>
      </c>
      <c r="F17" s="707" t="s">
        <v>977</v>
      </c>
      <c r="G17" s="707" t="s">
        <v>968</v>
      </c>
    </row>
    <row r="18" spans="1:7" ht="15" customHeight="1">
      <c r="A18" s="706" t="s">
        <v>144</v>
      </c>
      <c r="B18" s="707" t="s">
        <v>1471</v>
      </c>
      <c r="C18" s="707" t="s">
        <v>1201</v>
      </c>
      <c r="D18" s="707" t="s">
        <v>1459</v>
      </c>
      <c r="E18" s="707" t="s">
        <v>980</v>
      </c>
      <c r="F18" s="707" t="s">
        <v>1472</v>
      </c>
      <c r="G18" s="707" t="s">
        <v>1473</v>
      </c>
    </row>
    <row r="19" spans="1:7" ht="15" customHeight="1">
      <c r="A19" s="706" t="s">
        <v>990</v>
      </c>
      <c r="B19" s="707" t="s">
        <v>1470</v>
      </c>
      <c r="C19" s="707" t="s">
        <v>1465</v>
      </c>
      <c r="D19" s="707" t="s">
        <v>968</v>
      </c>
      <c r="E19" s="707" t="s">
        <v>1170</v>
      </c>
      <c r="F19" s="707" t="s">
        <v>1201</v>
      </c>
      <c r="G19" s="707" t="s">
        <v>1467</v>
      </c>
    </row>
    <row r="20" spans="1:7" ht="15" customHeight="1">
      <c r="A20" s="706" t="s">
        <v>149</v>
      </c>
      <c r="B20" s="707" t="s">
        <v>1474</v>
      </c>
      <c r="C20" s="707" t="s">
        <v>1468</v>
      </c>
      <c r="D20" s="707" t="s">
        <v>1474</v>
      </c>
      <c r="E20" s="707" t="s">
        <v>1475</v>
      </c>
      <c r="F20" s="707" t="s">
        <v>1476</v>
      </c>
      <c r="G20" s="707" t="s">
        <v>1005</v>
      </c>
    </row>
    <row r="21" spans="1:7">
      <c r="A21" s="706" t="s">
        <v>152</v>
      </c>
      <c r="B21" s="707" t="s">
        <v>956</v>
      </c>
      <c r="C21" s="707" t="s">
        <v>956</v>
      </c>
      <c r="D21" s="707" t="s">
        <v>1309</v>
      </c>
      <c r="E21" s="708" t="s">
        <v>956</v>
      </c>
      <c r="F21" s="708" t="s">
        <v>956</v>
      </c>
      <c r="G21" s="707" t="s">
        <v>1477</v>
      </c>
    </row>
    <row r="22" spans="1:7">
      <c r="A22" s="662" t="s">
        <v>154</v>
      </c>
      <c r="B22" s="707" t="s">
        <v>1468</v>
      </c>
      <c r="C22" s="707" t="s">
        <v>1478</v>
      </c>
      <c r="D22" s="707" t="s">
        <v>974</v>
      </c>
      <c r="E22" s="707" t="s">
        <v>1479</v>
      </c>
      <c r="F22" s="707" t="s">
        <v>1282</v>
      </c>
      <c r="G22" s="707" t="s">
        <v>1480</v>
      </c>
    </row>
    <row r="23" spans="1:7" ht="15" customHeight="1">
      <c r="A23" s="706" t="s">
        <v>147</v>
      </c>
      <c r="B23" s="707" t="s">
        <v>1481</v>
      </c>
      <c r="C23" s="707" t="s">
        <v>1309</v>
      </c>
      <c r="D23" s="707" t="s">
        <v>1482</v>
      </c>
      <c r="E23" s="707" t="s">
        <v>1465</v>
      </c>
      <c r="F23" s="707" t="s">
        <v>1474</v>
      </c>
      <c r="G23" s="707" t="s">
        <v>1483</v>
      </c>
    </row>
    <row r="24" spans="1:7" ht="15" customHeight="1">
      <c r="A24" s="664" t="s">
        <v>1023</v>
      </c>
      <c r="B24" s="707" t="s">
        <v>1484</v>
      </c>
      <c r="C24" s="707" t="s">
        <v>1455</v>
      </c>
      <c r="D24" s="707" t="s">
        <v>951</v>
      </c>
      <c r="E24" s="707" t="s">
        <v>1485</v>
      </c>
      <c r="F24" s="707" t="s">
        <v>1486</v>
      </c>
      <c r="G24" s="707" t="s">
        <v>1487</v>
      </c>
    </row>
    <row r="25" spans="1:7" ht="15" customHeight="1">
      <c r="A25" s="664" t="s">
        <v>1029</v>
      </c>
      <c r="B25" s="707" t="s">
        <v>974</v>
      </c>
      <c r="C25" s="707" t="s">
        <v>1488</v>
      </c>
      <c r="D25" s="707" t="s">
        <v>1489</v>
      </c>
      <c r="E25" s="707" t="s">
        <v>1221</v>
      </c>
      <c r="F25" s="707" t="s">
        <v>1490</v>
      </c>
      <c r="G25" s="707" t="s">
        <v>1491</v>
      </c>
    </row>
    <row r="26" spans="1:7" ht="15" customHeight="1">
      <c r="A26" s="664" t="s">
        <v>1036</v>
      </c>
      <c r="B26" s="707" t="s">
        <v>1492</v>
      </c>
      <c r="C26" s="707" t="s">
        <v>1493</v>
      </c>
      <c r="D26" s="707" t="s">
        <v>1494</v>
      </c>
      <c r="E26" s="707" t="s">
        <v>1340</v>
      </c>
      <c r="F26" s="707" t="s">
        <v>1495</v>
      </c>
      <c r="G26" s="707" t="s">
        <v>1496</v>
      </c>
    </row>
    <row r="27" spans="1:7" ht="15" customHeight="1">
      <c r="A27" s="664" t="s">
        <v>1043</v>
      </c>
      <c r="B27" s="707" t="s">
        <v>1497</v>
      </c>
      <c r="C27" s="707" t="s">
        <v>1498</v>
      </c>
      <c r="D27" s="707" t="s">
        <v>1499</v>
      </c>
      <c r="E27" s="707" t="s">
        <v>1500</v>
      </c>
      <c r="F27" s="707" t="s">
        <v>1501</v>
      </c>
      <c r="G27" s="707" t="s">
        <v>1502</v>
      </c>
    </row>
    <row r="28" spans="1:7" ht="15" customHeight="1">
      <c r="A28" s="706" t="s">
        <v>150</v>
      </c>
      <c r="B28" s="707" t="s">
        <v>1503</v>
      </c>
      <c r="C28" s="707" t="s">
        <v>1504</v>
      </c>
      <c r="D28" s="707" t="s">
        <v>1505</v>
      </c>
      <c r="E28" s="707" t="s">
        <v>1506</v>
      </c>
      <c r="F28" s="707" t="s">
        <v>1507</v>
      </c>
      <c r="G28" s="707" t="s">
        <v>1508</v>
      </c>
    </row>
    <row r="29" spans="1:7" ht="15" customHeight="1">
      <c r="A29" s="706" t="s">
        <v>151</v>
      </c>
      <c r="B29" s="707" t="s">
        <v>1509</v>
      </c>
      <c r="C29" s="707" t="s">
        <v>1510</v>
      </c>
      <c r="D29" s="707" t="s">
        <v>1182</v>
      </c>
      <c r="E29" s="707" t="s">
        <v>1511</v>
      </c>
      <c r="F29" s="707" t="s">
        <v>1512</v>
      </c>
      <c r="G29" s="707" t="s">
        <v>1513</v>
      </c>
    </row>
    <row r="30" spans="1:7" ht="15" customHeight="1">
      <c r="A30" s="709" t="s">
        <v>1076</v>
      </c>
      <c r="B30" s="707" t="s">
        <v>1452</v>
      </c>
      <c r="C30" s="707" t="s">
        <v>1514</v>
      </c>
      <c r="D30" s="707" t="s">
        <v>1515</v>
      </c>
      <c r="E30" s="707" t="s">
        <v>1516</v>
      </c>
      <c r="F30" s="707" t="s">
        <v>1517</v>
      </c>
      <c r="G30" s="707" t="s">
        <v>1518</v>
      </c>
    </row>
    <row r="31" spans="1:7" ht="15" customHeight="1">
      <c r="A31" s="709" t="s">
        <v>1083</v>
      </c>
      <c r="B31" s="707" t="s">
        <v>1519</v>
      </c>
      <c r="C31" s="707" t="s">
        <v>1520</v>
      </c>
      <c r="D31" s="707" t="s">
        <v>1521</v>
      </c>
      <c r="E31" s="707" t="s">
        <v>1522</v>
      </c>
      <c r="F31" s="707" t="s">
        <v>1523</v>
      </c>
      <c r="G31" s="707" t="s">
        <v>1524</v>
      </c>
    </row>
    <row r="32" spans="1:7" ht="15" customHeight="1">
      <c r="A32" s="706" t="s">
        <v>134</v>
      </c>
      <c r="B32" s="707" t="s">
        <v>1525</v>
      </c>
      <c r="C32" s="707" t="s">
        <v>1526</v>
      </c>
      <c r="D32" s="707" t="s">
        <v>1527</v>
      </c>
      <c r="E32" s="707" t="s">
        <v>1528</v>
      </c>
      <c r="F32" s="707" t="s">
        <v>1529</v>
      </c>
      <c r="G32" s="707" t="s">
        <v>1509</v>
      </c>
    </row>
    <row r="33" spans="1:7" ht="15" customHeight="1">
      <c r="A33" s="662" t="s">
        <v>148</v>
      </c>
      <c r="B33" s="707" t="s">
        <v>1530</v>
      </c>
      <c r="C33" s="707" t="s">
        <v>1531</v>
      </c>
      <c r="D33" s="707" t="s">
        <v>1522</v>
      </c>
      <c r="E33" s="707" t="s">
        <v>1522</v>
      </c>
      <c r="F33" s="707" t="s">
        <v>1523</v>
      </c>
      <c r="G33" s="707" t="s">
        <v>1532</v>
      </c>
    </row>
    <row r="34" spans="1:7" ht="15" customHeight="1">
      <c r="A34" s="662" t="s">
        <v>1093</v>
      </c>
      <c r="B34" s="707" t="s">
        <v>1533</v>
      </c>
      <c r="C34" s="707" t="s">
        <v>1534</v>
      </c>
      <c r="D34" s="707" t="s">
        <v>1535</v>
      </c>
      <c r="E34" s="707" t="s">
        <v>1536</v>
      </c>
      <c r="F34" s="707" t="s">
        <v>1537</v>
      </c>
      <c r="G34" s="707" t="s">
        <v>1501</v>
      </c>
    </row>
    <row r="35" spans="1:7" ht="15" customHeight="1">
      <c r="A35" s="664" t="s">
        <v>1098</v>
      </c>
      <c r="B35" s="707" t="s">
        <v>1538</v>
      </c>
      <c r="C35" s="707" t="s">
        <v>1539</v>
      </c>
      <c r="D35" s="707" t="s">
        <v>1540</v>
      </c>
      <c r="E35" s="707" t="s">
        <v>1541</v>
      </c>
      <c r="F35" s="707" t="s">
        <v>1542</v>
      </c>
      <c r="G35" s="707" t="s">
        <v>1543</v>
      </c>
    </row>
    <row r="36" spans="1:7" ht="15" customHeight="1">
      <c r="A36" s="706" t="s">
        <v>153</v>
      </c>
      <c r="B36" s="707" t="s">
        <v>1544</v>
      </c>
      <c r="C36" s="707" t="s">
        <v>1545</v>
      </c>
      <c r="D36" s="707" t="s">
        <v>1512</v>
      </c>
      <c r="E36" s="707" t="s">
        <v>1546</v>
      </c>
      <c r="F36" s="707" t="s">
        <v>1547</v>
      </c>
      <c r="G36" s="707" t="s">
        <v>1548</v>
      </c>
    </row>
    <row r="37" spans="1:7" ht="15" customHeight="1" thickBot="1">
      <c r="A37" s="706" t="s">
        <v>145</v>
      </c>
      <c r="B37" s="707" t="s">
        <v>1549</v>
      </c>
      <c r="C37" s="707" t="s">
        <v>1550</v>
      </c>
      <c r="D37" s="707" t="s">
        <v>1551</v>
      </c>
      <c r="E37" s="707" t="s">
        <v>1552</v>
      </c>
      <c r="F37" s="707" t="s">
        <v>1057</v>
      </c>
      <c r="G37" s="707" t="s">
        <v>1538</v>
      </c>
    </row>
    <row r="38" spans="1:7">
      <c r="A38" s="1093" t="s">
        <v>1553</v>
      </c>
      <c r="B38" s="1093"/>
      <c r="C38" s="1093"/>
      <c r="D38" s="1093"/>
      <c r="E38" s="1093"/>
      <c r="F38" s="1093"/>
      <c r="G38" s="1093"/>
    </row>
    <row r="39" spans="1:7" ht="14.1" customHeight="1">
      <c r="A39" s="1089" t="s">
        <v>1114</v>
      </c>
      <c r="B39" s="1089"/>
      <c r="C39" s="1089"/>
      <c r="D39" s="1089"/>
      <c r="E39" s="1089"/>
      <c r="F39" s="1089"/>
      <c r="G39" s="1089"/>
    </row>
    <row r="40" spans="1:7" ht="12.75" customHeight="1">
      <c r="A40" s="1100" t="s">
        <v>1125</v>
      </c>
      <c r="B40" s="1100"/>
      <c r="C40" s="1100"/>
      <c r="D40" s="1100"/>
      <c r="E40" s="1100"/>
      <c r="F40" s="1100"/>
      <c r="G40" s="1100"/>
    </row>
    <row r="41" spans="1:7" ht="12.75" customHeight="1">
      <c r="A41" s="1088" t="s">
        <v>1118</v>
      </c>
      <c r="B41" s="1088"/>
      <c r="C41" s="1088"/>
      <c r="D41" s="1088"/>
      <c r="E41" s="1088"/>
      <c r="F41" s="1088"/>
      <c r="G41" s="1088"/>
    </row>
    <row r="42" spans="1:7" ht="13.35" customHeight="1">
      <c r="A42" s="1088" t="s">
        <v>1554</v>
      </c>
      <c r="B42" s="1088"/>
      <c r="C42" s="1088"/>
      <c r="D42" s="1088"/>
      <c r="E42" s="1088"/>
      <c r="F42" s="1088"/>
      <c r="G42" s="1088"/>
    </row>
    <row r="43" spans="1:7" ht="12.75" customHeight="1"/>
    <row r="44" spans="1:7" ht="12.75" customHeight="1"/>
    <row r="45" spans="1:7" ht="12.75" customHeight="1">
      <c r="A45" s="581" t="s">
        <v>126</v>
      </c>
    </row>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sheetData>
  <mergeCells count="8">
    <mergeCell ref="A41:G41"/>
    <mergeCell ref="A42:G42"/>
    <mergeCell ref="A2:G2"/>
    <mergeCell ref="B3:D3"/>
    <mergeCell ref="E3:G3"/>
    <mergeCell ref="A38:G38"/>
    <mergeCell ref="A39:G39"/>
    <mergeCell ref="A40:G40"/>
  </mergeCells>
  <hyperlinks>
    <hyperlink ref="A45" location="'Table of Contents'!A1" display="Return to Table of Contents" xr:uid="{C6C57CDB-39D7-4623-9C52-6E3A28EA264C}"/>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14C7E-C328-4ECD-A0D1-25F2096075D9}">
  <sheetPr>
    <tabColor theme="5"/>
  </sheetPr>
  <dimension ref="A1:Q52"/>
  <sheetViews>
    <sheetView topLeftCell="A2" workbookViewId="0">
      <selection activeCell="A2" sqref="A2:F2"/>
    </sheetView>
  </sheetViews>
  <sheetFormatPr defaultColWidth="9.44140625" defaultRowHeight="10.199999999999999"/>
  <cols>
    <col min="1" max="1" width="18.44140625" style="729" bestFit="1" customWidth="1"/>
    <col min="2" max="2" width="11.33203125" style="729" bestFit="1" customWidth="1"/>
    <col min="3" max="3" width="14.33203125" style="729" bestFit="1" customWidth="1"/>
    <col min="4" max="4" width="14.6640625" style="729" bestFit="1" customWidth="1"/>
    <col min="5" max="16" width="9.44140625" style="729"/>
    <col min="17" max="17" width="4.44140625" style="729" customWidth="1"/>
    <col min="18" max="16384" width="9.44140625" style="729"/>
  </cols>
  <sheetData>
    <row r="1" spans="1:16" ht="12.6" customHeight="1">
      <c r="A1" s="724"/>
      <c r="H1" s="730"/>
    </row>
    <row r="2" spans="1:16" ht="29.4" customHeight="1">
      <c r="A2" s="1127" t="s">
        <v>1555</v>
      </c>
      <c r="B2" s="1127"/>
      <c r="C2" s="1127"/>
      <c r="D2" s="1127"/>
      <c r="E2" s="1127"/>
      <c r="F2" s="1127"/>
      <c r="G2" s="7"/>
      <c r="H2" s="817"/>
      <c r="I2" s="817"/>
      <c r="J2" s="817"/>
      <c r="K2" s="817"/>
      <c r="L2" s="817"/>
      <c r="M2" s="817"/>
      <c r="N2" s="817"/>
      <c r="O2" s="817"/>
      <c r="P2" s="817"/>
    </row>
    <row r="3" spans="1:16" ht="12.6" customHeight="1">
      <c r="A3" s="7"/>
      <c r="B3" s="7"/>
      <c r="C3" s="7"/>
      <c r="D3" s="7"/>
      <c r="E3" s="7"/>
      <c r="F3" s="7"/>
      <c r="G3" s="7"/>
      <c r="H3" s="730"/>
    </row>
    <row r="4" spans="1:16" ht="12.6" customHeight="1">
      <c r="A4" s="298"/>
      <c r="B4" s="1129" t="s">
        <v>1556</v>
      </c>
      <c r="C4" s="1129"/>
      <c r="D4" s="1129"/>
      <c r="E4" s="219"/>
      <c r="F4" s="219"/>
      <c r="G4" s="7"/>
      <c r="H4" s="817"/>
      <c r="I4" s="817"/>
      <c r="J4" s="817"/>
      <c r="K4" s="817"/>
      <c r="L4" s="817"/>
      <c r="M4" s="817"/>
      <c r="N4" s="817"/>
      <c r="O4" s="817"/>
      <c r="P4" s="817"/>
    </row>
    <row r="5" spans="1:16" ht="12.6" customHeight="1">
      <c r="A5" s="829" t="s">
        <v>1351</v>
      </c>
      <c r="B5" s="804" t="s">
        <v>1381</v>
      </c>
      <c r="C5" s="830" t="s">
        <v>1557</v>
      </c>
      <c r="D5" s="830" t="s">
        <v>1558</v>
      </c>
      <c r="E5" s="831"/>
      <c r="F5" s="831"/>
      <c r="G5" s="7"/>
    </row>
    <row r="6" spans="1:16" ht="12.6" customHeight="1">
      <c r="A6" s="829" t="s">
        <v>1357</v>
      </c>
      <c r="B6" s="832">
        <v>92.4</v>
      </c>
      <c r="C6" s="832">
        <v>91.3</v>
      </c>
      <c r="D6" s="832">
        <v>93.4</v>
      </c>
      <c r="E6" s="832"/>
      <c r="F6" s="832"/>
      <c r="G6" s="7"/>
    </row>
    <row r="7" spans="1:16" ht="12.6" customHeight="1">
      <c r="A7" s="829" t="s">
        <v>1356</v>
      </c>
      <c r="B7" s="832">
        <v>91.2</v>
      </c>
      <c r="C7" s="832">
        <v>89.8</v>
      </c>
      <c r="D7" s="832">
        <v>92.4</v>
      </c>
      <c r="E7" s="832"/>
      <c r="F7" s="832"/>
      <c r="G7" s="7"/>
    </row>
    <row r="8" spans="1:16" ht="12.6" customHeight="1">
      <c r="A8" s="829" t="s">
        <v>134</v>
      </c>
      <c r="B8" s="832">
        <v>61.5</v>
      </c>
      <c r="C8" s="832">
        <v>60.5</v>
      </c>
      <c r="D8" s="832">
        <v>62.4</v>
      </c>
      <c r="E8" s="832"/>
      <c r="F8" s="832"/>
      <c r="G8" s="7"/>
    </row>
    <row r="9" spans="1:16" ht="12.6" customHeight="1">
      <c r="A9" s="829" t="s">
        <v>1123</v>
      </c>
      <c r="B9" s="832">
        <v>99.8</v>
      </c>
      <c r="C9" s="832">
        <v>98.7</v>
      </c>
      <c r="D9" s="832">
        <v>100</v>
      </c>
      <c r="E9" s="832"/>
      <c r="F9" s="832"/>
      <c r="G9" s="7"/>
    </row>
    <row r="10" spans="1:16" ht="12.6" customHeight="1">
      <c r="A10" s="829" t="s">
        <v>136</v>
      </c>
      <c r="B10" s="832">
        <v>101.2</v>
      </c>
      <c r="C10" s="833" t="s">
        <v>1319</v>
      </c>
      <c r="D10" s="833" t="s">
        <v>1319</v>
      </c>
      <c r="E10" s="832"/>
      <c r="F10" s="832"/>
      <c r="G10" s="7"/>
    </row>
    <row r="11" spans="1:16" ht="12.6" customHeight="1">
      <c r="A11" s="829"/>
      <c r="B11" s="832"/>
      <c r="C11" s="833"/>
      <c r="D11" s="833"/>
      <c r="E11" s="832"/>
      <c r="F11" s="832"/>
      <c r="G11" s="7"/>
    </row>
    <row r="12" spans="1:16" ht="12.6" customHeight="1">
      <c r="A12" s="831"/>
      <c r="B12" s="1129" t="s">
        <v>1559</v>
      </c>
      <c r="C12" s="1129"/>
      <c r="D12" s="1129"/>
      <c r="E12" s="219"/>
      <c r="F12" s="219"/>
      <c r="G12" s="7"/>
    </row>
    <row r="13" spans="1:16" ht="12.6" customHeight="1">
      <c r="A13" s="829" t="s">
        <v>1351</v>
      </c>
      <c r="B13" s="804" t="s">
        <v>1381</v>
      </c>
      <c r="C13" s="830" t="s">
        <v>1557</v>
      </c>
      <c r="D13" s="830" t="s">
        <v>1558</v>
      </c>
      <c r="E13" s="830"/>
      <c r="F13" s="830"/>
      <c r="G13" s="7"/>
    </row>
    <row r="14" spans="1:16" ht="12.6" customHeight="1">
      <c r="A14" s="829" t="s">
        <v>1357</v>
      </c>
      <c r="B14" s="832">
        <v>88</v>
      </c>
      <c r="C14" s="832">
        <v>87</v>
      </c>
      <c r="D14" s="832">
        <v>89</v>
      </c>
      <c r="E14" s="832"/>
      <c r="F14" s="832"/>
      <c r="G14" s="7"/>
    </row>
    <row r="15" spans="1:16" ht="12.6" customHeight="1">
      <c r="A15" s="829" t="s">
        <v>1356</v>
      </c>
      <c r="B15" s="832">
        <v>79.099999999999994</v>
      </c>
      <c r="C15" s="832">
        <v>77.5</v>
      </c>
      <c r="D15" s="832">
        <v>80.599999999999994</v>
      </c>
      <c r="E15" s="832"/>
      <c r="F15" s="832"/>
      <c r="G15" s="7"/>
    </row>
    <row r="16" spans="1:16" ht="12.6" customHeight="1">
      <c r="A16" s="829" t="s">
        <v>134</v>
      </c>
      <c r="B16" s="832">
        <v>39.299999999999997</v>
      </c>
      <c r="C16" s="832">
        <v>38</v>
      </c>
      <c r="D16" s="832">
        <v>40.6</v>
      </c>
      <c r="E16" s="832"/>
      <c r="F16" s="832"/>
      <c r="G16" s="7"/>
    </row>
    <row r="17" spans="1:7" ht="12.6" customHeight="1">
      <c r="A17" s="829" t="s">
        <v>1123</v>
      </c>
      <c r="B17" s="832">
        <v>91.9</v>
      </c>
      <c r="C17" s="832">
        <v>91.4</v>
      </c>
      <c r="D17" s="832">
        <v>92.4</v>
      </c>
      <c r="E17" s="832"/>
      <c r="F17" s="832"/>
      <c r="G17" s="7"/>
    </row>
    <row r="18" spans="1:7" ht="12.6" customHeight="1">
      <c r="A18" s="829" t="s">
        <v>136</v>
      </c>
      <c r="B18" s="832">
        <v>99.1</v>
      </c>
      <c r="C18" s="832">
        <v>98.5</v>
      </c>
      <c r="D18" s="832">
        <v>99.4</v>
      </c>
      <c r="E18" s="832"/>
      <c r="F18" s="832"/>
      <c r="G18" s="7"/>
    </row>
    <row r="19" spans="1:7" ht="12.6" customHeight="1">
      <c r="A19" s="829"/>
      <c r="B19" s="832"/>
      <c r="C19" s="832"/>
      <c r="D19" s="832"/>
      <c r="E19" s="832"/>
      <c r="F19" s="832"/>
      <c r="G19" s="7"/>
    </row>
    <row r="20" spans="1:7" ht="12.6" customHeight="1">
      <c r="A20" s="829"/>
      <c r="B20" s="1129" t="s">
        <v>1560</v>
      </c>
      <c r="C20" s="1129"/>
      <c r="D20" s="1129"/>
      <c r="E20" s="219"/>
      <c r="F20" s="219"/>
      <c r="G20" s="7"/>
    </row>
    <row r="21" spans="1:7" ht="12.6" customHeight="1">
      <c r="A21" s="829" t="s">
        <v>1351</v>
      </c>
      <c r="B21" s="804" t="s">
        <v>1381</v>
      </c>
      <c r="C21" s="830" t="s">
        <v>1557</v>
      </c>
      <c r="D21" s="830" t="s">
        <v>1558</v>
      </c>
      <c r="E21" s="830"/>
      <c r="F21" s="830"/>
      <c r="G21" s="7"/>
    </row>
    <row r="22" spans="1:7" ht="12.6" customHeight="1">
      <c r="A22" s="829" t="s">
        <v>1357</v>
      </c>
      <c r="B22" s="832">
        <v>68.099999999999994</v>
      </c>
      <c r="C22" s="832">
        <v>67.099999999999994</v>
      </c>
      <c r="D22" s="832">
        <v>69.099999999999994</v>
      </c>
      <c r="E22" s="832"/>
      <c r="F22" s="832"/>
      <c r="G22" s="7"/>
    </row>
    <row r="23" spans="1:7" ht="12.6" customHeight="1">
      <c r="A23" s="829" t="s">
        <v>1356</v>
      </c>
      <c r="B23" s="832">
        <v>73.5</v>
      </c>
      <c r="C23" s="832">
        <v>72.3</v>
      </c>
      <c r="D23" s="832">
        <v>74.7</v>
      </c>
      <c r="E23" s="832"/>
      <c r="F23" s="832"/>
      <c r="G23" s="7"/>
    </row>
    <row r="24" spans="1:7" ht="12.6" customHeight="1">
      <c r="A24" s="829" t="s">
        <v>134</v>
      </c>
      <c r="B24" s="832">
        <v>16.3</v>
      </c>
      <c r="C24" s="832">
        <v>15.7</v>
      </c>
      <c r="D24" s="832">
        <v>16.899999999999999</v>
      </c>
      <c r="E24" s="832"/>
      <c r="F24" s="832"/>
      <c r="G24" s="7"/>
    </row>
    <row r="25" spans="1:7" ht="12.6" customHeight="1">
      <c r="A25" s="829" t="s">
        <v>1123</v>
      </c>
      <c r="B25" s="832">
        <v>74</v>
      </c>
      <c r="C25" s="832">
        <v>73</v>
      </c>
      <c r="D25" s="832">
        <v>75</v>
      </c>
      <c r="E25" s="832"/>
      <c r="F25" s="832"/>
      <c r="G25" s="7"/>
    </row>
    <row r="26" spans="1:7" ht="12.6" customHeight="1">
      <c r="A26" s="829" t="s">
        <v>136</v>
      </c>
      <c r="B26" s="832">
        <v>99.6</v>
      </c>
      <c r="C26" s="832">
        <v>97.7</v>
      </c>
      <c r="D26" s="832">
        <v>99.9</v>
      </c>
      <c r="E26" s="832"/>
      <c r="F26" s="832"/>
      <c r="G26" s="7"/>
    </row>
    <row r="27" spans="1:7" ht="12.6" customHeight="1">
      <c r="A27" s="829"/>
      <c r="B27" s="832"/>
      <c r="C27" s="832"/>
      <c r="D27" s="832"/>
      <c r="E27" s="832"/>
      <c r="F27" s="832"/>
      <c r="G27" s="7"/>
    </row>
    <row r="28" spans="1:7" ht="12.6" customHeight="1">
      <c r="A28" s="829"/>
      <c r="B28" s="1129" t="s">
        <v>1561</v>
      </c>
      <c r="C28" s="1129"/>
      <c r="D28" s="1129"/>
      <c r="E28" s="219"/>
      <c r="F28" s="219"/>
      <c r="G28" s="7"/>
    </row>
    <row r="29" spans="1:7" ht="12.6" customHeight="1">
      <c r="A29" s="829" t="s">
        <v>1351</v>
      </c>
      <c r="B29" s="804" t="s">
        <v>1381</v>
      </c>
      <c r="C29" s="830" t="s">
        <v>1557</v>
      </c>
      <c r="D29" s="830" t="s">
        <v>1558</v>
      </c>
      <c r="E29" s="830"/>
      <c r="F29" s="830"/>
      <c r="G29" s="7"/>
    </row>
    <row r="30" spans="1:7" ht="12.6" customHeight="1">
      <c r="A30" s="829" t="s">
        <v>1357</v>
      </c>
      <c r="B30" s="832">
        <v>11.1</v>
      </c>
      <c r="C30" s="832">
        <v>10.5</v>
      </c>
      <c r="D30" s="832">
        <v>11.7</v>
      </c>
      <c r="E30" s="832"/>
      <c r="F30" s="832"/>
      <c r="G30" s="7"/>
    </row>
    <row r="31" spans="1:7" ht="12.6" customHeight="1">
      <c r="A31" s="829" t="s">
        <v>1356</v>
      </c>
      <c r="B31" s="832">
        <v>13.4</v>
      </c>
      <c r="C31" s="832">
        <v>12.3</v>
      </c>
      <c r="D31" s="832">
        <v>14.4</v>
      </c>
      <c r="E31" s="832"/>
      <c r="F31" s="832"/>
      <c r="G31" s="7"/>
    </row>
    <row r="32" spans="1:7" ht="12.6" customHeight="1">
      <c r="A32" s="829" t="s">
        <v>134</v>
      </c>
      <c r="B32" s="832">
        <v>3.1</v>
      </c>
      <c r="C32" s="832">
        <v>2.9</v>
      </c>
      <c r="D32" s="832">
        <v>3.3</v>
      </c>
      <c r="E32" s="832"/>
      <c r="F32" s="832"/>
      <c r="G32" s="7"/>
    </row>
    <row r="33" spans="1:17" ht="12.6" customHeight="1">
      <c r="A33" s="829" t="s">
        <v>1123</v>
      </c>
      <c r="B33" s="832">
        <v>23.2</v>
      </c>
      <c r="C33" s="832">
        <v>21.8</v>
      </c>
      <c r="D33" s="832">
        <v>24.6</v>
      </c>
      <c r="E33" s="832"/>
      <c r="F33" s="832"/>
      <c r="G33" s="7"/>
    </row>
    <row r="34" spans="1:17" ht="12.6" customHeight="1">
      <c r="A34" s="829" t="s">
        <v>136</v>
      </c>
      <c r="B34" s="832">
        <v>41.1</v>
      </c>
      <c r="C34" s="832">
        <v>39.700000000000003</v>
      </c>
      <c r="D34" s="832">
        <v>42.4</v>
      </c>
      <c r="E34" s="832"/>
      <c r="F34" s="832"/>
      <c r="G34" s="7"/>
    </row>
    <row r="35" spans="1:17" ht="12.6" customHeight="1">
      <c r="A35" s="829"/>
      <c r="B35" s="832"/>
      <c r="C35" s="832"/>
      <c r="D35" s="832"/>
      <c r="E35" s="832"/>
      <c r="F35" s="832"/>
      <c r="G35" s="7"/>
    </row>
    <row r="36" spans="1:17" ht="12.6" customHeight="1">
      <c r="A36" s="829"/>
      <c r="B36" s="1129" t="s">
        <v>1562</v>
      </c>
      <c r="C36" s="1129"/>
      <c r="D36" s="1129"/>
      <c r="E36" s="219"/>
      <c r="F36" s="219"/>
      <c r="G36" s="7"/>
    </row>
    <row r="37" spans="1:17" ht="25.35" customHeight="1">
      <c r="A37" s="829" t="s">
        <v>1351</v>
      </c>
      <c r="B37" s="804" t="s">
        <v>1381</v>
      </c>
      <c r="C37" s="830" t="s">
        <v>1557</v>
      </c>
      <c r="D37" s="830" t="s">
        <v>1558</v>
      </c>
      <c r="E37" s="830"/>
      <c r="F37" s="830"/>
      <c r="G37" s="7"/>
      <c r="H37" s="826"/>
      <c r="I37" s="826"/>
      <c r="J37" s="826"/>
      <c r="K37" s="826"/>
      <c r="L37" s="826"/>
      <c r="M37" s="826"/>
      <c r="N37" s="826"/>
      <c r="O37" s="826"/>
      <c r="P37" s="826"/>
      <c r="Q37" s="826"/>
    </row>
    <row r="38" spans="1:17" ht="12.6" customHeight="1">
      <c r="A38" s="829" t="s">
        <v>1357</v>
      </c>
      <c r="B38" s="832">
        <v>32.1</v>
      </c>
      <c r="C38" s="832">
        <v>29.7</v>
      </c>
      <c r="D38" s="832">
        <v>34.6</v>
      </c>
      <c r="E38" s="832"/>
      <c r="F38" s="832"/>
      <c r="G38" s="7"/>
      <c r="H38" s="827"/>
      <c r="I38" s="827"/>
      <c r="J38" s="827"/>
      <c r="K38" s="827"/>
      <c r="L38" s="827"/>
      <c r="M38" s="827"/>
      <c r="N38" s="827"/>
      <c r="O38" s="827"/>
      <c r="P38" s="827"/>
      <c r="Q38" s="827"/>
    </row>
    <row r="39" spans="1:17" ht="12.6" customHeight="1">
      <c r="A39" s="829" t="s">
        <v>1356</v>
      </c>
      <c r="B39" s="832">
        <v>52.6</v>
      </c>
      <c r="C39" s="832">
        <v>49.8</v>
      </c>
      <c r="D39" s="832">
        <v>55.4</v>
      </c>
      <c r="E39" s="832"/>
      <c r="F39" s="832"/>
      <c r="G39" s="7"/>
      <c r="H39" s="828"/>
      <c r="I39" s="828"/>
      <c r="J39" s="828"/>
      <c r="K39" s="828"/>
      <c r="L39" s="828"/>
      <c r="M39" s="828"/>
      <c r="N39" s="828"/>
      <c r="O39" s="828"/>
      <c r="P39" s="828"/>
    </row>
    <row r="40" spans="1:17" ht="12.6" customHeight="1">
      <c r="A40" s="829" t="s">
        <v>134</v>
      </c>
      <c r="B40" s="832">
        <v>14</v>
      </c>
      <c r="C40" s="832">
        <v>12.2</v>
      </c>
      <c r="D40" s="832">
        <v>15.8</v>
      </c>
      <c r="E40" s="832"/>
      <c r="F40" s="832"/>
      <c r="G40" s="7"/>
    </row>
    <row r="41" spans="1:17" ht="12.6" customHeight="1">
      <c r="A41" s="829" t="s">
        <v>1123</v>
      </c>
      <c r="B41" s="832">
        <v>55.1</v>
      </c>
      <c r="C41" s="832">
        <v>51</v>
      </c>
      <c r="D41" s="832">
        <v>59</v>
      </c>
      <c r="E41" s="832"/>
      <c r="F41" s="832"/>
      <c r="G41" s="7"/>
    </row>
    <row r="42" spans="1:17" ht="12.6" customHeight="1">
      <c r="A42" s="829" t="s">
        <v>136</v>
      </c>
      <c r="B42" s="832">
        <v>78.8</v>
      </c>
      <c r="C42" s="832">
        <v>76.599999999999994</v>
      </c>
      <c r="D42" s="832">
        <v>80.8</v>
      </c>
      <c r="E42" s="832"/>
      <c r="F42" s="832"/>
      <c r="G42" s="7"/>
    </row>
    <row r="43" spans="1:17" ht="12.6" customHeight="1">
      <c r="A43" s="829"/>
      <c r="B43" s="832"/>
      <c r="C43" s="832"/>
      <c r="D43" s="832"/>
      <c r="E43" s="832"/>
      <c r="F43" s="832"/>
      <c r="G43" s="7"/>
    </row>
    <row r="44" spans="1:17" ht="41.4" customHeight="1">
      <c r="A44" s="1128" t="s">
        <v>1563</v>
      </c>
      <c r="B44" s="1012"/>
      <c r="C44" s="1012"/>
      <c r="D44" s="1012"/>
      <c r="E44" s="1012"/>
      <c r="F44" s="1012"/>
      <c r="G44" s="1012"/>
    </row>
    <row r="45" spans="1:17" ht="30.6" customHeight="1">
      <c r="A45" s="1128" t="s">
        <v>1564</v>
      </c>
      <c r="B45" s="1012"/>
      <c r="C45" s="1012"/>
      <c r="D45" s="1012"/>
      <c r="E45" s="1012"/>
      <c r="F45" s="1012"/>
      <c r="G45" s="1012"/>
    </row>
    <row r="46" spans="1:17">
      <c r="A46" s="743"/>
      <c r="B46" s="738"/>
      <c r="C46" s="735"/>
      <c r="D46" s="735"/>
      <c r="E46" s="738"/>
      <c r="F46" s="738"/>
    </row>
    <row r="47" spans="1:17">
      <c r="A47" s="743"/>
      <c r="B47" s="738"/>
      <c r="C47" s="738"/>
      <c r="D47" s="738"/>
      <c r="E47" s="738"/>
      <c r="F47" s="738"/>
    </row>
    <row r="48" spans="1:17" ht="14.4">
      <c r="A48" s="581" t="s">
        <v>126</v>
      </c>
      <c r="B48" s="738"/>
      <c r="C48" s="738"/>
      <c r="D48" s="738"/>
      <c r="E48" s="738"/>
      <c r="F48" s="738"/>
    </row>
    <row r="49" spans="1:6">
      <c r="A49" s="743"/>
      <c r="B49" s="738"/>
      <c r="C49" s="738"/>
      <c r="D49" s="738"/>
      <c r="E49" s="738"/>
      <c r="F49" s="738"/>
    </row>
    <row r="50" spans="1:6">
      <c r="A50" s="743"/>
      <c r="B50" s="738"/>
      <c r="C50" s="738"/>
      <c r="D50" s="738"/>
      <c r="E50" s="738"/>
      <c r="F50" s="738"/>
    </row>
    <row r="51" spans="1:6" ht="33" customHeight="1">
      <c r="A51" s="743"/>
    </row>
    <row r="52" spans="1:6" ht="22.35" customHeight="1"/>
  </sheetData>
  <mergeCells count="8">
    <mergeCell ref="A2:F2"/>
    <mergeCell ref="A44:G44"/>
    <mergeCell ref="A45:G45"/>
    <mergeCell ref="B4:D4"/>
    <mergeCell ref="B12:D12"/>
    <mergeCell ref="B20:D20"/>
    <mergeCell ref="B28:D28"/>
    <mergeCell ref="B36:D36"/>
  </mergeCells>
  <hyperlinks>
    <hyperlink ref="A48" location="'Table of Contents'!A1" display="Return to Table of Contents" xr:uid="{BA5ED972-A9D8-424D-ADF5-D6CF4196AD08}"/>
  </hyperlink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BB9E4-8D0B-4763-8A58-375180A25DBF}">
  <sheetPr>
    <tabColor theme="9"/>
  </sheetPr>
  <dimension ref="A1:J22"/>
  <sheetViews>
    <sheetView workbookViewId="0">
      <selection activeCell="A22" sqref="A22"/>
    </sheetView>
  </sheetViews>
  <sheetFormatPr defaultColWidth="8.5546875" defaultRowHeight="14.4"/>
  <cols>
    <col min="1" max="1" width="36.5546875" style="25" bestFit="1" customWidth="1"/>
    <col min="2" max="5" width="8.5546875" style="25"/>
    <col min="6" max="6" width="11.109375" style="25" customWidth="1"/>
    <col min="7" max="16384" width="8.5546875" style="25"/>
  </cols>
  <sheetData>
    <row r="1" spans="1:10">
      <c r="A1" s="573"/>
    </row>
    <row r="2" spans="1:10" ht="15.6">
      <c r="A2" s="582" t="s">
        <v>1565</v>
      </c>
      <c r="B2" s="574"/>
      <c r="C2" s="575"/>
      <c r="D2" s="575"/>
      <c r="E2" s="575"/>
      <c r="F2" s="575"/>
      <c r="G2" s="575"/>
      <c r="H2" s="575"/>
      <c r="I2" s="575"/>
      <c r="J2" s="575"/>
    </row>
    <row r="4" spans="1:10">
      <c r="A4" s="576" t="s">
        <v>1566</v>
      </c>
      <c r="B4" s="577"/>
      <c r="D4" s="590"/>
    </row>
    <row r="5" spans="1:10">
      <c r="A5" s="578" t="s">
        <v>312</v>
      </c>
      <c r="B5" s="579">
        <v>0.24837536127810847</v>
      </c>
      <c r="D5" s="590"/>
      <c r="E5" s="646"/>
      <c r="F5" s="580"/>
    </row>
    <row r="6" spans="1:10">
      <c r="A6" s="640" t="s">
        <v>1567</v>
      </c>
      <c r="B6" s="579">
        <v>0.17526810248132035</v>
      </c>
      <c r="D6" s="590"/>
      <c r="E6" s="646"/>
    </row>
    <row r="7" spans="1:10">
      <c r="A7" s="578" t="s">
        <v>1568</v>
      </c>
      <c r="B7" s="579">
        <v>6.2573071650276854E-2</v>
      </c>
      <c r="D7" s="647"/>
      <c r="E7" s="646"/>
    </row>
    <row r="8" spans="1:10">
      <c r="A8" s="578" t="s">
        <v>1569</v>
      </c>
      <c r="B8" s="579">
        <v>5.9068599813648745E-2</v>
      </c>
      <c r="D8" s="647"/>
      <c r="E8" s="646"/>
    </row>
    <row r="9" spans="1:10">
      <c r="A9" s="578" t="s">
        <v>1570</v>
      </c>
      <c r="B9" s="579">
        <v>4.2018053519605456E-2</v>
      </c>
      <c r="D9" s="590"/>
      <c r="E9" s="646"/>
    </row>
    <row r="10" spans="1:10">
      <c r="A10" s="578" t="s">
        <v>1571</v>
      </c>
      <c r="B10" s="579">
        <v>3.7483901981614137E-2</v>
      </c>
      <c r="D10" s="590"/>
      <c r="E10" s="646"/>
    </row>
    <row r="11" spans="1:10">
      <c r="A11" s="578" t="s">
        <v>1572</v>
      </c>
      <c r="B11" s="579">
        <v>2.3053549279224209E-2</v>
      </c>
      <c r="D11" s="590"/>
      <c r="E11" s="646"/>
    </row>
    <row r="12" spans="1:10">
      <c r="A12" s="578" t="s">
        <v>1573</v>
      </c>
      <c r="B12" s="579">
        <v>1.8282007608353759E-2</v>
      </c>
      <c r="D12" s="590"/>
      <c r="E12" s="646"/>
    </row>
    <row r="13" spans="1:10">
      <c r="A13" s="578" t="s">
        <v>1574</v>
      </c>
      <c r="B13" s="579">
        <v>1.6323539012100961E-2</v>
      </c>
      <c r="D13" s="590"/>
      <c r="E13" s="646"/>
    </row>
    <row r="14" spans="1:10">
      <c r="A14" s="578" t="s">
        <v>1575</v>
      </c>
      <c r="B14" s="579">
        <v>1.3985246203241562E-2</v>
      </c>
      <c r="D14" s="590"/>
      <c r="E14" s="646"/>
    </row>
    <row r="15" spans="1:10">
      <c r="A15" s="578" t="s">
        <v>244</v>
      </c>
      <c r="B15" s="579">
        <v>0.30356856717250547</v>
      </c>
      <c r="D15" s="590"/>
      <c r="E15" s="646"/>
    </row>
    <row r="16" spans="1:10" ht="15" customHeight="1">
      <c r="A16" s="1130" t="s">
        <v>1576</v>
      </c>
      <c r="B16" s="1130"/>
      <c r="C16" s="1130"/>
      <c r="D16" s="1130"/>
      <c r="E16" s="1130"/>
      <c r="F16" s="1130"/>
    </row>
    <row r="17" spans="1:1">
      <c r="A17" s="25" t="s">
        <v>1577</v>
      </c>
    </row>
    <row r="18" spans="1:1" ht="57.6">
      <c r="A18" s="648" t="s">
        <v>1578</v>
      </c>
    </row>
    <row r="19" spans="1:1">
      <c r="A19" s="581" t="s">
        <v>1579</v>
      </c>
    </row>
    <row r="22" spans="1:1">
      <c r="A22" s="581" t="s">
        <v>126</v>
      </c>
    </row>
  </sheetData>
  <mergeCells count="1">
    <mergeCell ref="A16:F16"/>
  </mergeCells>
  <hyperlinks>
    <hyperlink ref="A19" r:id="rId1" xr:uid="{F66A4E47-09A5-441D-9174-7018FD1E0B85}"/>
    <hyperlink ref="A22" location="'Table of Contents'!A1" display="Return to Table of Contents" xr:uid="{2FFBDD16-0DE8-4B17-9EC2-5A588A7961B5}"/>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40625-255A-4660-9160-7C0B077BCAFF}">
  <sheetPr>
    <tabColor theme="9"/>
  </sheetPr>
  <dimension ref="A1:K20"/>
  <sheetViews>
    <sheetView workbookViewId="0">
      <selection activeCell="A2" sqref="A2:E2"/>
    </sheetView>
  </sheetViews>
  <sheetFormatPr defaultColWidth="8.5546875" defaultRowHeight="14.4"/>
  <cols>
    <col min="1" max="1" width="27.44140625" style="25" customWidth="1"/>
    <col min="2" max="3" width="8.5546875" style="25"/>
    <col min="4" max="4" width="10.88671875" style="25" customWidth="1"/>
    <col min="5" max="7" width="12.5546875" style="25" bestFit="1" customWidth="1"/>
    <col min="8" max="8" width="8.5546875" style="25"/>
    <col min="9" max="9" width="22.88671875" style="25" customWidth="1"/>
    <col min="10" max="16384" width="8.5546875" style="25"/>
  </cols>
  <sheetData>
    <row r="1" spans="1:11">
      <c r="A1" s="573"/>
    </row>
    <row r="2" spans="1:11" ht="37.5" customHeight="1">
      <c r="A2" s="1132" t="s">
        <v>1580</v>
      </c>
      <c r="B2" s="1132"/>
      <c r="C2" s="1132"/>
      <c r="D2" s="1132"/>
      <c r="E2" s="1132"/>
    </row>
    <row r="3" spans="1:11">
      <c r="A3" s="457"/>
      <c r="B3" s="457"/>
      <c r="C3" s="457"/>
      <c r="D3" s="457"/>
      <c r="E3" s="457"/>
    </row>
    <row r="4" spans="1:11" ht="28.8">
      <c r="A4" s="576" t="s">
        <v>1581</v>
      </c>
      <c r="B4" s="583" t="s">
        <v>121</v>
      </c>
      <c r="C4" s="583" t="s">
        <v>120</v>
      </c>
      <c r="D4" s="584" t="s">
        <v>1582</v>
      </c>
      <c r="G4" s="134"/>
      <c r="I4" s="585"/>
      <c r="J4" s="586"/>
      <c r="K4" s="586"/>
    </row>
    <row r="5" spans="1:11">
      <c r="A5" s="578" t="s">
        <v>312</v>
      </c>
      <c r="B5" s="587">
        <v>637896.79790000001</v>
      </c>
      <c r="C5" s="587">
        <v>650463.91139999998</v>
      </c>
      <c r="D5" s="588">
        <f>B5+C5</f>
        <v>1288360.7093</v>
      </c>
      <c r="F5" s="589"/>
      <c r="G5" s="589"/>
      <c r="J5" s="589"/>
      <c r="K5" s="589"/>
    </row>
    <row r="6" spans="1:11">
      <c r="A6" s="578" t="s">
        <v>1568</v>
      </c>
      <c r="B6" s="587">
        <v>232392.7647</v>
      </c>
      <c r="C6" s="587">
        <v>639408.24459999998</v>
      </c>
      <c r="D6" s="588">
        <f t="shared" ref="D6:D11" si="0">B6+C6</f>
        <v>871801.00930000003</v>
      </c>
      <c r="F6" s="589"/>
      <c r="G6" s="589"/>
      <c r="J6" s="589"/>
      <c r="K6" s="589"/>
    </row>
    <row r="7" spans="1:11" ht="16.2">
      <c r="A7" s="640" t="s">
        <v>1583</v>
      </c>
      <c r="B7" s="587">
        <v>153366.47709999999</v>
      </c>
      <c r="C7" s="587">
        <v>410607.77639999997</v>
      </c>
      <c r="D7" s="588">
        <f t="shared" si="0"/>
        <v>563974.25349999999</v>
      </c>
      <c r="F7" s="589"/>
      <c r="G7" s="589"/>
      <c r="J7" s="589"/>
      <c r="K7" s="589"/>
    </row>
    <row r="8" spans="1:11">
      <c r="A8" s="640" t="s">
        <v>1584</v>
      </c>
      <c r="B8" s="587">
        <v>88029.478000000003</v>
      </c>
      <c r="C8" s="587">
        <v>239622.98569999999</v>
      </c>
      <c r="D8" s="588">
        <f t="shared" si="0"/>
        <v>327652.46369999996</v>
      </c>
      <c r="F8" s="589"/>
      <c r="G8" s="589"/>
      <c r="J8" s="589"/>
      <c r="K8" s="589"/>
    </row>
    <row r="9" spans="1:11">
      <c r="A9" s="640" t="s">
        <v>1585</v>
      </c>
      <c r="B9" s="587">
        <v>77605.257970000006</v>
      </c>
      <c r="C9" s="587">
        <v>107333.9997</v>
      </c>
      <c r="D9" s="588">
        <f t="shared" si="0"/>
        <v>184939.25767000002</v>
      </c>
      <c r="F9" s="589"/>
      <c r="G9" s="589"/>
      <c r="J9" s="589"/>
      <c r="K9" s="589"/>
    </row>
    <row r="10" spans="1:11">
      <c r="A10" s="640" t="s">
        <v>1569</v>
      </c>
      <c r="B10" s="587">
        <v>51868.883229999999</v>
      </c>
      <c r="C10" s="587">
        <v>84148.605790000001</v>
      </c>
      <c r="D10" s="588">
        <f t="shared" si="0"/>
        <v>136017.48902000001</v>
      </c>
      <c r="F10" s="589"/>
      <c r="G10" s="589"/>
      <c r="J10" s="589"/>
      <c r="K10" s="589"/>
    </row>
    <row r="11" spans="1:11">
      <c r="A11" s="578" t="s">
        <v>1570</v>
      </c>
      <c r="B11" s="587">
        <v>46149.548089999997</v>
      </c>
      <c r="C11" s="587">
        <v>59444.804179999999</v>
      </c>
      <c r="D11" s="588">
        <f t="shared" si="0"/>
        <v>105594.35227</v>
      </c>
      <c r="F11" s="589"/>
      <c r="G11" s="589"/>
      <c r="J11" s="589"/>
      <c r="K11" s="589"/>
    </row>
    <row r="12" spans="1:11">
      <c r="B12" s="590"/>
      <c r="C12" s="590"/>
      <c r="E12" s="590"/>
      <c r="F12" s="590"/>
      <c r="I12" s="137"/>
    </row>
    <row r="13" spans="1:11" ht="14.85" customHeight="1">
      <c r="A13" s="1131" t="s">
        <v>1586</v>
      </c>
      <c r="B13" s="1131"/>
      <c r="C13" s="1131"/>
      <c r="D13" s="1131"/>
      <c r="E13" s="1131"/>
      <c r="F13" s="1131"/>
      <c r="G13" s="1131"/>
    </row>
    <row r="14" spans="1:11" ht="45" customHeight="1">
      <c r="A14" s="1133" t="s">
        <v>1587</v>
      </c>
      <c r="B14" s="1133"/>
      <c r="C14" s="1133"/>
      <c r="D14" s="1133"/>
      <c r="E14" s="1133"/>
      <c r="F14" s="1133"/>
      <c r="G14" s="1133"/>
    </row>
    <row r="15" spans="1:11" ht="16.2" customHeight="1">
      <c r="A15" s="1133" t="s">
        <v>1588</v>
      </c>
      <c r="B15" s="1134"/>
      <c r="C15" s="1134"/>
      <c r="D15" s="1134"/>
      <c r="E15" s="1134"/>
      <c r="F15" s="1134"/>
      <c r="G15" s="1134"/>
    </row>
    <row r="16" spans="1:11" ht="14.25" customHeight="1">
      <c r="A16" s="1135" t="s">
        <v>1589</v>
      </c>
      <c r="B16" s="1135"/>
      <c r="C16" s="1135"/>
      <c r="D16" s="1135"/>
      <c r="E16" s="1135"/>
      <c r="F16" s="1135"/>
      <c r="G16" s="1135"/>
    </row>
    <row r="17" spans="1:7">
      <c r="A17" s="1131" t="s">
        <v>1590</v>
      </c>
      <c r="B17" s="1131"/>
      <c r="C17" s="1131"/>
      <c r="D17" s="1131"/>
      <c r="E17" s="1131"/>
      <c r="F17" s="1131"/>
      <c r="G17" s="1131"/>
    </row>
    <row r="18" spans="1:7">
      <c r="A18" s="591"/>
      <c r="B18" s="591"/>
      <c r="C18" s="591"/>
      <c r="D18" s="591"/>
      <c r="E18" s="591"/>
      <c r="F18" s="591"/>
      <c r="G18" s="591"/>
    </row>
    <row r="20" spans="1:7">
      <c r="A20" s="581" t="s">
        <v>126</v>
      </c>
    </row>
  </sheetData>
  <mergeCells count="6">
    <mergeCell ref="A17:G17"/>
    <mergeCell ref="A2:E2"/>
    <mergeCell ref="A13:G13"/>
    <mergeCell ref="A14:G14"/>
    <mergeCell ref="A15:G15"/>
    <mergeCell ref="A16:G16"/>
  </mergeCells>
  <hyperlinks>
    <hyperlink ref="A20" location="'Table of Contents'!A1" display="Return to Table of Contents" xr:uid="{31C23BB9-6390-40CD-990C-9B02D35AEAE8}"/>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5339F-1FA9-46DA-BBA8-EE4A3203790B}">
  <sheetPr>
    <tabColor theme="9"/>
  </sheetPr>
  <dimension ref="A2:I23"/>
  <sheetViews>
    <sheetView workbookViewId="0">
      <selection activeCell="A14" sqref="A14"/>
    </sheetView>
  </sheetViews>
  <sheetFormatPr defaultColWidth="8.88671875" defaultRowHeight="14.4"/>
  <cols>
    <col min="1" max="1" width="36.5546875" style="25" bestFit="1" customWidth="1"/>
    <col min="2" max="2" width="16" style="25" bestFit="1" customWidth="1"/>
    <col min="3" max="3" width="9.88671875" style="25" bestFit="1" customWidth="1"/>
    <col min="4" max="16384" width="8.88671875" style="25"/>
  </cols>
  <sheetData>
    <row r="2" spans="1:9" ht="31.5" customHeight="1">
      <c r="A2" s="1136" t="s">
        <v>1591</v>
      </c>
      <c r="B2" s="1136"/>
      <c r="C2" s="1136"/>
      <c r="D2" s="1136"/>
      <c r="E2" s="1136"/>
      <c r="F2" s="1136"/>
      <c r="G2" s="1136"/>
      <c r="H2" s="1136"/>
      <c r="I2" s="1136"/>
    </row>
    <row r="3" spans="1:9">
      <c r="A3" s="950"/>
      <c r="B3" s="950"/>
      <c r="C3" s="950"/>
      <c r="D3" s="950"/>
      <c r="E3" s="950"/>
      <c r="F3" s="950"/>
      <c r="G3" s="950"/>
      <c r="H3" s="950"/>
      <c r="I3" s="950"/>
    </row>
    <row r="4" spans="1:9">
      <c r="A4" s="943" t="s">
        <v>1592</v>
      </c>
      <c r="B4" s="944" t="s">
        <v>1593</v>
      </c>
      <c r="C4" s="945" t="s">
        <v>1594</v>
      </c>
      <c r="D4" s="573"/>
      <c r="E4" s="948"/>
      <c r="F4" s="948"/>
      <c r="G4" s="948"/>
      <c r="H4" s="948"/>
      <c r="I4" s="11"/>
    </row>
    <row r="5" spans="1:9">
      <c r="A5" s="946" t="s">
        <v>1595</v>
      </c>
      <c r="B5" s="947">
        <v>31550975164</v>
      </c>
      <c r="C5" s="55" t="s">
        <v>1596</v>
      </c>
      <c r="D5" s="948"/>
      <c r="E5" s="948"/>
      <c r="F5" s="948"/>
      <c r="G5" s="948"/>
      <c r="H5" s="948"/>
      <c r="I5" s="11"/>
    </row>
    <row r="6" spans="1:9">
      <c r="A6" s="946" t="s">
        <v>1597</v>
      </c>
      <c r="B6" s="947">
        <v>3806967858</v>
      </c>
      <c r="C6" s="55" t="s">
        <v>1598</v>
      </c>
      <c r="D6" s="948"/>
      <c r="E6" s="948"/>
      <c r="F6" s="948"/>
      <c r="G6" s="948"/>
      <c r="H6" s="948"/>
      <c r="I6" s="948"/>
    </row>
    <row r="7" spans="1:9">
      <c r="A7" s="946" t="s">
        <v>1599</v>
      </c>
      <c r="B7" s="947">
        <v>2620580732</v>
      </c>
      <c r="C7" s="55" t="s">
        <v>1600</v>
      </c>
      <c r="D7" s="948"/>
      <c r="E7" s="948"/>
      <c r="F7" s="948"/>
      <c r="G7" s="948"/>
      <c r="H7" s="948"/>
      <c r="I7" s="948"/>
    </row>
    <row r="8" spans="1:9">
      <c r="A8" s="946" t="s">
        <v>1601</v>
      </c>
      <c r="B8" s="947">
        <v>1348106237</v>
      </c>
      <c r="C8" s="55" t="s">
        <v>1602</v>
      </c>
      <c r="D8" s="948"/>
      <c r="E8" s="948"/>
      <c r="F8" s="948"/>
      <c r="G8" s="948"/>
      <c r="H8" s="948"/>
      <c r="I8" s="948"/>
    </row>
    <row r="9" spans="1:9">
      <c r="A9" s="946"/>
      <c r="B9" s="948"/>
      <c r="C9" s="948"/>
      <c r="D9" s="948"/>
      <c r="E9" s="948"/>
      <c r="F9" s="948"/>
      <c r="G9" s="948"/>
      <c r="H9" s="948"/>
      <c r="I9" s="948"/>
    </row>
    <row r="10" spans="1:9" ht="14.4" customHeight="1">
      <c r="A10" s="1138" t="s">
        <v>1603</v>
      </c>
      <c r="B10" s="1138"/>
      <c r="C10" s="1138"/>
      <c r="D10" s="1138"/>
      <c r="E10" s="1138"/>
      <c r="F10" s="1138"/>
      <c r="G10" s="1138"/>
      <c r="H10" s="1138"/>
      <c r="I10" s="1138"/>
    </row>
    <row r="11" spans="1:9" ht="32.4" customHeight="1">
      <c r="A11" s="1137" t="s">
        <v>1604</v>
      </c>
      <c r="B11" s="1137"/>
      <c r="C11" s="1137"/>
      <c r="D11" s="1137"/>
      <c r="E11" s="1137"/>
      <c r="F11" s="1137"/>
      <c r="G11" s="1137"/>
      <c r="H11" s="1137"/>
      <c r="I11" s="1137"/>
    </row>
    <row r="14" spans="1:9">
      <c r="A14" s="581" t="s">
        <v>126</v>
      </c>
    </row>
    <row r="23" spans="2:2">
      <c r="B23" s="949"/>
    </row>
  </sheetData>
  <mergeCells count="3">
    <mergeCell ref="A2:I2"/>
    <mergeCell ref="A11:I11"/>
    <mergeCell ref="A10:I10"/>
  </mergeCells>
  <hyperlinks>
    <hyperlink ref="A14" location="'Table of Contents'!A1" display="Return to Table of Contents" xr:uid="{4451F7F8-FAA5-45B5-9D5E-7EBE5D8C1057}"/>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6DFA3-BE8A-4E64-ABE8-6BC0EB62669F}">
  <sheetPr>
    <tabColor theme="9"/>
  </sheetPr>
  <dimension ref="A1:L54"/>
  <sheetViews>
    <sheetView workbookViewId="0">
      <selection activeCell="A54" sqref="A54"/>
    </sheetView>
  </sheetViews>
  <sheetFormatPr defaultColWidth="9.44140625" defaultRowHeight="14.4"/>
  <cols>
    <col min="1" max="1" width="6.44140625" style="25" bestFit="1" customWidth="1"/>
    <col min="2" max="7" width="12" style="593" customWidth="1"/>
    <col min="8" max="8" width="15.33203125" style="25" bestFit="1" customWidth="1"/>
    <col min="9" max="16384" width="9.44140625" style="25"/>
  </cols>
  <sheetData>
    <row r="1" spans="1:12" s="3" customFormat="1" ht="17.100000000000001" customHeight="1">
      <c r="A1" s="140"/>
      <c r="B1" s="592"/>
      <c r="C1" s="592"/>
      <c r="D1" s="592"/>
      <c r="E1" s="592"/>
      <c r="F1" s="592"/>
      <c r="G1" s="592"/>
    </row>
    <row r="2" spans="1:12" s="3" customFormat="1" ht="33" customHeight="1">
      <c r="A2" s="1000" t="s">
        <v>1605</v>
      </c>
      <c r="B2" s="1000"/>
      <c r="C2" s="1000"/>
      <c r="D2" s="1000"/>
      <c r="E2" s="1000"/>
      <c r="F2" s="1000"/>
      <c r="G2" s="1000"/>
    </row>
    <row r="3" spans="1:12" ht="15" customHeight="1"/>
    <row r="4" spans="1:12">
      <c r="A4" s="560" t="s">
        <v>182</v>
      </c>
      <c r="B4" s="1140" t="s">
        <v>1606</v>
      </c>
      <c r="C4" s="1141"/>
      <c r="D4" s="1142"/>
      <c r="E4" s="1140" t="s">
        <v>1607</v>
      </c>
      <c r="F4" s="1141"/>
      <c r="G4" s="1142"/>
      <c r="H4" s="594"/>
    </row>
    <row r="5" spans="1:12">
      <c r="A5" s="560" t="s">
        <v>305</v>
      </c>
      <c r="B5" s="569" t="s">
        <v>119</v>
      </c>
      <c r="C5" s="569" t="s">
        <v>120</v>
      </c>
      <c r="D5" s="569" t="s">
        <v>121</v>
      </c>
      <c r="E5" s="569" t="s">
        <v>119</v>
      </c>
      <c r="F5" s="569" t="s">
        <v>120</v>
      </c>
      <c r="G5" s="569" t="s">
        <v>121</v>
      </c>
      <c r="I5" s="134"/>
    </row>
    <row r="6" spans="1:12">
      <c r="A6" s="9">
        <v>1984</v>
      </c>
      <c r="B6" s="595">
        <v>566.37789256614917</v>
      </c>
      <c r="C6" s="595">
        <v>700.24179878621931</v>
      </c>
      <c r="D6" s="595">
        <v>478.09222122168603</v>
      </c>
      <c r="E6" s="595">
        <v>300.77199271172981</v>
      </c>
      <c r="F6" s="595">
        <v>395.65010412894839</v>
      </c>
      <c r="G6" s="595">
        <v>235.16270458492269</v>
      </c>
      <c r="H6" s="594"/>
    </row>
    <row r="7" spans="1:12">
      <c r="A7" s="9">
        <v>1985</v>
      </c>
      <c r="B7" s="595">
        <v>569.96539648361795</v>
      </c>
      <c r="C7" s="595">
        <v>700.71007476206432</v>
      </c>
      <c r="D7" s="595">
        <v>486.14868897233418</v>
      </c>
      <c r="E7" s="595">
        <v>303.6692592585452</v>
      </c>
      <c r="F7" s="595">
        <v>399.65347802150393</v>
      </c>
      <c r="G7" s="595">
        <v>239.2178678858503</v>
      </c>
      <c r="L7" s="11"/>
    </row>
    <row r="8" spans="1:12">
      <c r="A8" s="9">
        <v>1986</v>
      </c>
      <c r="B8" s="595">
        <v>563.36151749203111</v>
      </c>
      <c r="C8" s="595">
        <v>704.20234082682509</v>
      </c>
      <c r="D8" s="595">
        <v>471.81920722043935</v>
      </c>
      <c r="E8" s="595">
        <v>302.35885128926753</v>
      </c>
      <c r="F8" s="595">
        <v>396.82414590415169</v>
      </c>
      <c r="G8" s="595">
        <v>238.04114886003075</v>
      </c>
      <c r="L8" s="11"/>
    </row>
    <row r="9" spans="1:12">
      <c r="A9" s="9">
        <v>1987</v>
      </c>
      <c r="B9" s="595">
        <v>571.23108494108817</v>
      </c>
      <c r="C9" s="595">
        <v>710.38960239255528</v>
      </c>
      <c r="D9" s="595">
        <v>480.96590293042334</v>
      </c>
      <c r="E9" s="595">
        <v>301.70069966995993</v>
      </c>
      <c r="F9" s="595">
        <v>397.01159544485739</v>
      </c>
      <c r="G9" s="595">
        <v>238.11646343360297</v>
      </c>
      <c r="L9" s="11"/>
    </row>
    <row r="10" spans="1:12">
      <c r="A10" s="9">
        <v>1988</v>
      </c>
      <c r="B10" s="595">
        <v>577.87348740929474</v>
      </c>
      <c r="C10" s="595">
        <v>714.40514370382607</v>
      </c>
      <c r="D10" s="595">
        <v>489.33098433027277</v>
      </c>
      <c r="E10" s="595">
        <v>308.38823309537929</v>
      </c>
      <c r="F10" s="595">
        <v>409.70488994977757</v>
      </c>
      <c r="G10" s="595">
        <v>241.00198533569923</v>
      </c>
    </row>
    <row r="11" spans="1:12">
      <c r="A11" s="9">
        <v>1989</v>
      </c>
      <c r="B11" s="595">
        <v>567.1716927087341</v>
      </c>
      <c r="C11" s="595">
        <v>701.47957069579138</v>
      </c>
      <c r="D11" s="595">
        <v>479.32942885484948</v>
      </c>
      <c r="E11" s="595">
        <v>302.96732066363614</v>
      </c>
      <c r="F11" s="595">
        <v>400.70753293127984</v>
      </c>
      <c r="G11" s="595">
        <v>237.33506868918064</v>
      </c>
    </row>
    <row r="12" spans="1:12">
      <c r="A12" s="9">
        <v>1990</v>
      </c>
      <c r="B12" s="595">
        <v>573.23839116265651</v>
      </c>
      <c r="C12" s="595">
        <v>710.62128511940364</v>
      </c>
      <c r="D12" s="595">
        <v>483.21622014508637</v>
      </c>
      <c r="E12" s="595">
        <v>300.62501969318163</v>
      </c>
      <c r="F12" s="595">
        <v>393.7338306172806</v>
      </c>
      <c r="G12" s="595">
        <v>237.21760753480578</v>
      </c>
    </row>
    <row r="13" spans="1:12">
      <c r="A13" s="9">
        <v>1991</v>
      </c>
      <c r="B13" s="595">
        <v>586.68337554586117</v>
      </c>
      <c r="C13" s="595">
        <v>732.06931160332351</v>
      </c>
      <c r="D13" s="595">
        <v>490.95375179205081</v>
      </c>
      <c r="E13" s="595">
        <v>302.82188214464145</v>
      </c>
      <c r="F13" s="595">
        <v>398.20130847380949</v>
      </c>
      <c r="G13" s="595">
        <v>238.86637142366678</v>
      </c>
    </row>
    <row r="14" spans="1:12">
      <c r="A14" s="9">
        <v>1992</v>
      </c>
      <c r="B14" s="595">
        <v>614.20691072251418</v>
      </c>
      <c r="C14" s="595">
        <v>773.85810970061027</v>
      </c>
      <c r="D14" s="595">
        <v>507.44925171425302</v>
      </c>
      <c r="E14" s="595">
        <v>300.5535941629322</v>
      </c>
      <c r="F14" s="595">
        <v>394.89208875067828</v>
      </c>
      <c r="G14" s="595">
        <v>237.92665766492709</v>
      </c>
    </row>
    <row r="15" spans="1:12">
      <c r="A15" s="9">
        <v>1993</v>
      </c>
      <c r="B15" s="595">
        <v>622.75341863266772</v>
      </c>
      <c r="C15" s="595">
        <v>790.67927243389624</v>
      </c>
      <c r="D15" s="595">
        <v>507.3588947882281</v>
      </c>
      <c r="E15" s="595">
        <v>301.0006667280162</v>
      </c>
      <c r="F15" s="595">
        <v>391.35856586713845</v>
      </c>
      <c r="G15" s="595">
        <v>240.88126262121358</v>
      </c>
    </row>
    <row r="16" spans="1:12">
      <c r="A16" s="9">
        <v>1994</v>
      </c>
      <c r="B16" s="595">
        <v>612.58879701622573</v>
      </c>
      <c r="C16" s="595">
        <v>767.69288027909909</v>
      </c>
      <c r="D16" s="595">
        <v>505.40407469119043</v>
      </c>
      <c r="E16" s="595">
        <v>300.90841271953713</v>
      </c>
      <c r="F16" s="595">
        <v>390.4494065438127</v>
      </c>
      <c r="G16" s="595">
        <v>241.6734554073326</v>
      </c>
    </row>
    <row r="17" spans="1:7">
      <c r="A17" s="9">
        <v>1995</v>
      </c>
      <c r="B17" s="595">
        <v>596.35007457188431</v>
      </c>
      <c r="C17" s="595">
        <v>733.45267361333629</v>
      </c>
      <c r="D17" s="595">
        <v>503.73214966087261</v>
      </c>
      <c r="E17" s="595">
        <v>296.99561467417544</v>
      </c>
      <c r="F17" s="595">
        <v>386.77403838447719</v>
      </c>
      <c r="G17" s="595">
        <v>237.31551415459151</v>
      </c>
    </row>
    <row r="18" spans="1:7">
      <c r="A18" s="9">
        <v>1996</v>
      </c>
      <c r="B18" s="595">
        <v>589.84275729228568</v>
      </c>
      <c r="C18" s="595">
        <v>719.24161936258281</v>
      </c>
      <c r="D18" s="595">
        <v>502.15349605662408</v>
      </c>
      <c r="E18" s="595">
        <v>297.76117645786422</v>
      </c>
      <c r="F18" s="595">
        <v>383.49731992865071</v>
      </c>
      <c r="G18" s="595">
        <v>241.93712144244486</v>
      </c>
    </row>
    <row r="19" spans="1:7">
      <c r="A19" s="9">
        <v>1997</v>
      </c>
      <c r="B19" s="595">
        <v>594.97695577342529</v>
      </c>
      <c r="C19" s="595">
        <v>724.41091373867084</v>
      </c>
      <c r="D19" s="595">
        <v>506.68958913157638</v>
      </c>
      <c r="E19" s="595">
        <v>288.42092764350389</v>
      </c>
      <c r="F19" s="595">
        <v>372.75364491904401</v>
      </c>
      <c r="G19" s="595">
        <v>232.821194078784</v>
      </c>
    </row>
    <row r="20" spans="1:7">
      <c r="A20" s="9">
        <v>1998</v>
      </c>
      <c r="B20" s="595">
        <v>601.65893414927018</v>
      </c>
      <c r="C20" s="595">
        <v>725.53944846492823</v>
      </c>
      <c r="D20" s="595">
        <v>518.57894428225609</v>
      </c>
      <c r="E20" s="595">
        <v>291.06710583990912</v>
      </c>
      <c r="F20" s="595">
        <v>373.79814218505413</v>
      </c>
      <c r="G20" s="595">
        <v>236.68690366876692</v>
      </c>
    </row>
    <row r="21" spans="1:7">
      <c r="A21" s="9">
        <v>1999</v>
      </c>
      <c r="B21" s="595">
        <v>609.36452092524269</v>
      </c>
      <c r="C21" s="595">
        <v>739.94766671679281</v>
      </c>
      <c r="D21" s="595">
        <v>519.20396587142</v>
      </c>
      <c r="E21" s="595">
        <v>289.93320889229847</v>
      </c>
      <c r="F21" s="595">
        <v>372.07583580991138</v>
      </c>
      <c r="G21" s="595">
        <v>235.19567037244082</v>
      </c>
    </row>
    <row r="22" spans="1:7">
      <c r="A22" s="9">
        <v>2000</v>
      </c>
      <c r="B22" s="595">
        <v>612.40569034516909</v>
      </c>
      <c r="C22" s="595">
        <v>744.50023560540922</v>
      </c>
      <c r="D22" s="595">
        <v>520.33294064762174</v>
      </c>
      <c r="E22" s="595">
        <v>287.91130487558382</v>
      </c>
      <c r="F22" s="595">
        <v>367.88170622916687</v>
      </c>
      <c r="G22" s="595">
        <v>235.26842522448393</v>
      </c>
    </row>
    <row r="23" spans="1:7">
      <c r="A23" s="9">
        <v>2001</v>
      </c>
      <c r="B23" s="595">
        <v>614.69165712444521</v>
      </c>
      <c r="C23" s="595">
        <v>753.03951078887701</v>
      </c>
      <c r="D23" s="595">
        <v>515.99197754380657</v>
      </c>
      <c r="E23" s="595">
        <v>285.88727655061638</v>
      </c>
      <c r="F23" s="595">
        <v>367.00660735886635</v>
      </c>
      <c r="G23" s="595">
        <v>232.76684499092815</v>
      </c>
    </row>
    <row r="24" spans="1:7">
      <c r="A24" s="9">
        <v>2002</v>
      </c>
      <c r="B24" s="595">
        <v>607.95310360147187</v>
      </c>
      <c r="C24" s="595">
        <v>727.24148794071084</v>
      </c>
      <c r="D24" s="595">
        <v>524.27212347586999</v>
      </c>
      <c r="E24" s="595">
        <v>284.4961601840966</v>
      </c>
      <c r="F24" s="595">
        <v>361.04003774318062</v>
      </c>
      <c r="G24" s="595">
        <v>234.86191493621499</v>
      </c>
    </row>
    <row r="25" spans="1:7">
      <c r="A25" s="9">
        <v>2003</v>
      </c>
      <c r="B25" s="595">
        <v>602.42411461619224</v>
      </c>
      <c r="C25" s="595">
        <v>722.69590139035699</v>
      </c>
      <c r="D25" s="595">
        <v>516.23083851878584</v>
      </c>
      <c r="E25" s="595">
        <v>280.95921085206879</v>
      </c>
      <c r="F25" s="595">
        <v>352.6600419028282</v>
      </c>
      <c r="G25" s="595">
        <v>233.9520467619021</v>
      </c>
    </row>
    <row r="26" spans="1:7">
      <c r="A26" s="9">
        <v>2004</v>
      </c>
      <c r="B26" s="595">
        <v>608.25648994404457</v>
      </c>
      <c r="C26" s="595">
        <v>729.8895352595647</v>
      </c>
      <c r="D26" s="595">
        <v>519.44743697312094</v>
      </c>
      <c r="E26" s="595">
        <v>277.60530083777218</v>
      </c>
      <c r="F26" s="595">
        <v>346.62867394520526</v>
      </c>
      <c r="G26" s="595">
        <v>231.96226856705147</v>
      </c>
    </row>
    <row r="27" spans="1:7">
      <c r="A27" s="9">
        <v>2005</v>
      </c>
      <c r="B27" s="595">
        <v>610.39246006454334</v>
      </c>
      <c r="C27" s="595">
        <v>726.75514703048759</v>
      </c>
      <c r="D27" s="595">
        <v>525.71371100794988</v>
      </c>
      <c r="E27" s="595">
        <v>272.47689093366802</v>
      </c>
      <c r="F27" s="595">
        <v>340.01159468822544</v>
      </c>
      <c r="G27" s="595">
        <v>227.11131300543241</v>
      </c>
    </row>
    <row r="28" spans="1:7">
      <c r="A28" s="9">
        <v>2006</v>
      </c>
      <c r="B28" s="595">
        <v>612.87841275293908</v>
      </c>
      <c r="C28" s="595">
        <v>729.36631722225127</v>
      </c>
      <c r="D28" s="595">
        <v>527.12386793823487</v>
      </c>
      <c r="E28" s="595">
        <v>266.51838541341306</v>
      </c>
      <c r="F28" s="595">
        <v>331.46829368594001</v>
      </c>
      <c r="G28" s="595">
        <v>223.77142065291136</v>
      </c>
    </row>
    <row r="29" spans="1:7">
      <c r="A29" s="9">
        <v>2007</v>
      </c>
      <c r="B29" s="595">
        <v>618.91490459377587</v>
      </c>
      <c r="C29" s="595">
        <v>733.34228934893554</v>
      </c>
      <c r="D29" s="595">
        <v>533.54718395853115</v>
      </c>
      <c r="E29" s="595">
        <v>266.5708894268567</v>
      </c>
      <c r="F29" s="595">
        <v>328.69708877591188</v>
      </c>
      <c r="G29" s="595">
        <v>224.04307754376757</v>
      </c>
    </row>
    <row r="30" spans="1:7">
      <c r="A30" s="9">
        <v>2008</v>
      </c>
      <c r="B30" s="595">
        <v>607.44050456623745</v>
      </c>
      <c r="C30" s="595">
        <v>714.49371418191458</v>
      </c>
      <c r="D30" s="595">
        <v>528.5793006771994</v>
      </c>
      <c r="E30" s="595">
        <v>262.83884601940071</v>
      </c>
      <c r="F30" s="595">
        <v>324.83136630323099</v>
      </c>
      <c r="G30" s="595">
        <v>221.38833156094631</v>
      </c>
    </row>
    <row r="31" spans="1:7">
      <c r="A31" s="9">
        <v>2009</v>
      </c>
      <c r="B31" s="595">
        <v>608.50977987563033</v>
      </c>
      <c r="C31" s="595">
        <v>706.71847932828814</v>
      </c>
      <c r="D31" s="595">
        <v>535.62968458068269</v>
      </c>
      <c r="E31" s="595">
        <v>257.84444799290003</v>
      </c>
      <c r="F31" s="595">
        <v>317.64545511750305</v>
      </c>
      <c r="G31" s="595">
        <v>217.08299506116643</v>
      </c>
    </row>
    <row r="32" spans="1:7">
      <c r="A32" s="9">
        <v>2010</v>
      </c>
      <c r="B32" s="595">
        <v>643.22344546531747</v>
      </c>
      <c r="C32" s="595">
        <v>746.77950079010566</v>
      </c>
      <c r="D32" s="595">
        <v>567.39982733641284</v>
      </c>
      <c r="E32" s="595">
        <v>253.54513155482402</v>
      </c>
      <c r="F32" s="595">
        <v>308.73310457873521</v>
      </c>
      <c r="G32" s="595">
        <v>215.69825254855215</v>
      </c>
    </row>
    <row r="33" spans="1:10">
      <c r="A33" s="9">
        <v>2011</v>
      </c>
      <c r="B33" s="595">
        <v>653.44607902514701</v>
      </c>
      <c r="C33" s="595">
        <v>764.90859037594907</v>
      </c>
      <c r="D33" s="595">
        <v>569.80341136807579</v>
      </c>
      <c r="E33" s="595">
        <v>249.70020124030594</v>
      </c>
      <c r="F33" s="595">
        <v>304.52560575662841</v>
      </c>
      <c r="G33" s="595">
        <v>212.17935709275221</v>
      </c>
    </row>
    <row r="34" spans="1:10">
      <c r="A34" s="9">
        <v>2012</v>
      </c>
      <c r="B34" s="595">
        <v>643.46354639565845</v>
      </c>
      <c r="C34" s="595">
        <v>740.59100927029544</v>
      </c>
      <c r="D34" s="595">
        <v>570.96594111387878</v>
      </c>
      <c r="E34" s="595">
        <v>248.13475370053169</v>
      </c>
      <c r="F34" s="595">
        <v>301.86381161726842</v>
      </c>
      <c r="G34" s="595">
        <v>211.11689602239608</v>
      </c>
    </row>
    <row r="35" spans="1:10">
      <c r="A35" s="9">
        <v>2013</v>
      </c>
      <c r="B35" s="595">
        <v>613.68453836041942</v>
      </c>
      <c r="C35" s="595">
        <v>692.1113404583117</v>
      </c>
      <c r="D35" s="595">
        <v>556.59089826053389</v>
      </c>
      <c r="E35" s="595">
        <v>244.06989314781987</v>
      </c>
      <c r="F35" s="595">
        <v>294.48512485206754</v>
      </c>
      <c r="G35" s="595">
        <v>208.92022058391217</v>
      </c>
    </row>
    <row r="36" spans="1:10">
      <c r="A36" s="9">
        <v>2014</v>
      </c>
      <c r="B36" s="595">
        <v>613.61105883840344</v>
      </c>
      <c r="C36" s="595">
        <v>685.36398828652716</v>
      </c>
      <c r="D36" s="595">
        <v>561.15556857080514</v>
      </c>
      <c r="E36" s="595">
        <v>243.57886489555108</v>
      </c>
      <c r="F36" s="595">
        <v>294.93066999248884</v>
      </c>
      <c r="G36" s="595">
        <v>207.24771328073797</v>
      </c>
      <c r="I36" s="596"/>
    </row>
    <row r="37" spans="1:10">
      <c r="A37" s="9">
        <v>2015</v>
      </c>
      <c r="B37" s="595">
        <v>610.76618922929674</v>
      </c>
      <c r="C37" s="595">
        <v>683.50138011425304</v>
      </c>
      <c r="D37" s="595">
        <v>556.86093780499959</v>
      </c>
      <c r="E37" s="595">
        <v>237.92718561041801</v>
      </c>
      <c r="F37" s="595">
        <v>284.79038812336205</v>
      </c>
      <c r="G37" s="595">
        <v>204.97900859905002</v>
      </c>
      <c r="I37" s="596"/>
    </row>
    <row r="38" spans="1:10">
      <c r="A38" s="9">
        <v>2016</v>
      </c>
      <c r="B38" s="595">
        <v>611.73313529253494</v>
      </c>
      <c r="C38" s="595">
        <v>682.40525035955852</v>
      </c>
      <c r="D38" s="595">
        <v>558.66941530478937</v>
      </c>
      <c r="E38" s="595">
        <v>237.58818007569491</v>
      </c>
      <c r="F38" s="595">
        <v>282.88544017129027</v>
      </c>
      <c r="G38" s="595">
        <v>205.1562686084946</v>
      </c>
    </row>
    <row r="39" spans="1:10">
      <c r="A39" s="9">
        <v>2017</v>
      </c>
      <c r="B39" s="595">
        <v>608.92206386237649</v>
      </c>
      <c r="C39" s="595">
        <v>681.12137479143973</v>
      </c>
      <c r="D39" s="595">
        <v>553.86621236489771</v>
      </c>
      <c r="E39" s="595">
        <v>233.63001763857446</v>
      </c>
      <c r="F39" s="595">
        <v>279.33828037589512</v>
      </c>
      <c r="G39" s="595">
        <v>200.49485101863894</v>
      </c>
    </row>
    <row r="40" spans="1:10">
      <c r="A40" s="9">
        <v>2018</v>
      </c>
      <c r="B40" s="595">
        <v>607.80433038592798</v>
      </c>
      <c r="C40" s="595">
        <v>676.8728630020297</v>
      </c>
      <c r="D40" s="595">
        <v>555.29252019630781</v>
      </c>
      <c r="E40" s="595">
        <v>226.5563833193998</v>
      </c>
      <c r="F40" s="595">
        <v>270.86087377565184</v>
      </c>
      <c r="G40" s="595">
        <v>194.16857765622274</v>
      </c>
    </row>
    <row r="41" spans="1:10">
      <c r="A41" s="9">
        <v>2019</v>
      </c>
      <c r="B41" s="595">
        <v>602.62482907932554</v>
      </c>
      <c r="C41" s="595">
        <v>665.55250138115912</v>
      </c>
      <c r="D41" s="595">
        <v>555.5368971598806</v>
      </c>
      <c r="E41" s="597">
        <v>221.83406089575675</v>
      </c>
      <c r="F41" s="595">
        <v>267.50531366571914</v>
      </c>
      <c r="G41" s="595">
        <v>188.41330144116318</v>
      </c>
      <c r="H41" s="55"/>
      <c r="I41" s="55"/>
    </row>
    <row r="42" spans="1:10">
      <c r="A42" s="598">
        <v>2020</v>
      </c>
      <c r="B42" s="599">
        <v>606.49117461905439</v>
      </c>
      <c r="C42" s="599">
        <v>672.49919451893311</v>
      </c>
      <c r="D42" s="599">
        <v>556.30686656412399</v>
      </c>
      <c r="E42" s="597">
        <v>218.46291354741624</v>
      </c>
      <c r="F42" s="597">
        <v>260.51454787775066</v>
      </c>
      <c r="G42" s="597">
        <v>188.0839627047111</v>
      </c>
      <c r="H42" s="600" t="s">
        <v>1608</v>
      </c>
      <c r="I42" s="55"/>
    </row>
    <row r="43" spans="1:10">
      <c r="A43" s="598">
        <v>2021</v>
      </c>
      <c r="B43" s="599">
        <v>605.75969468235121</v>
      </c>
      <c r="C43" s="599">
        <v>670.34256354090428</v>
      </c>
      <c r="D43" s="599">
        <v>556.61067381664634</v>
      </c>
      <c r="E43" s="597">
        <v>216.74693597922553</v>
      </c>
      <c r="F43" s="597">
        <v>257.74199656928215</v>
      </c>
      <c r="G43" s="597">
        <v>186.62507336016114</v>
      </c>
      <c r="I43" s="55"/>
    </row>
    <row r="44" spans="1:10">
      <c r="A44" s="598">
        <v>2022</v>
      </c>
      <c r="B44" s="599">
        <v>605.14988639884371</v>
      </c>
      <c r="C44" s="599">
        <v>668.58396558999357</v>
      </c>
      <c r="D44" s="599">
        <v>556.80297347798387</v>
      </c>
      <c r="E44" s="597">
        <v>209.53220544377768</v>
      </c>
      <c r="F44" s="597">
        <v>246.91071894256424</v>
      </c>
      <c r="G44" s="597">
        <v>182.06880049937718</v>
      </c>
      <c r="H44" s="55"/>
      <c r="I44" s="55"/>
    </row>
    <row r="45" spans="1:10">
      <c r="A45" s="282">
        <v>2023</v>
      </c>
      <c r="B45" s="601">
        <v>604.54286917052184</v>
      </c>
      <c r="C45" s="601">
        <v>666.78599706699219</v>
      </c>
      <c r="D45" s="601">
        <v>557.11652892421841</v>
      </c>
      <c r="E45" s="601">
        <v>208.51492088223804</v>
      </c>
      <c r="F45" s="601">
        <v>247.47646121603864</v>
      </c>
      <c r="G45" s="601">
        <v>179.38481956786737</v>
      </c>
      <c r="H45" s="139" t="s">
        <v>1609</v>
      </c>
      <c r="I45" s="55"/>
    </row>
    <row r="46" spans="1:10">
      <c r="A46" s="282">
        <v>2024</v>
      </c>
      <c r="B46" s="601">
        <v>604.11484608835781</v>
      </c>
      <c r="C46" s="601">
        <v>665.25255288802225</v>
      </c>
      <c r="D46" s="601">
        <v>557.23199412900465</v>
      </c>
      <c r="E46" s="601">
        <v>205.57072237395656</v>
      </c>
      <c r="F46" s="601">
        <v>243.56298183088415</v>
      </c>
      <c r="G46" s="601">
        <v>176.74603891696808</v>
      </c>
      <c r="H46" s="139"/>
      <c r="I46" s="55"/>
    </row>
    <row r="47" spans="1:10">
      <c r="A47" s="282">
        <v>2025</v>
      </c>
      <c r="B47" s="602">
        <v>603.47742106023634</v>
      </c>
      <c r="C47" s="602">
        <v>663.56527556812034</v>
      </c>
      <c r="D47" s="602">
        <v>557.38533376078988</v>
      </c>
      <c r="E47" s="602">
        <v>202.56919580222612</v>
      </c>
      <c r="F47" s="602">
        <v>239.57404705973482</v>
      </c>
      <c r="G47" s="602">
        <v>174.32652124709134</v>
      </c>
      <c r="H47" s="294"/>
    </row>
    <row r="48" spans="1:10" ht="89.4" customHeight="1">
      <c r="A48" s="1133" t="s">
        <v>1610</v>
      </c>
      <c r="B48" s="1133"/>
      <c r="C48" s="1133"/>
      <c r="D48" s="1133"/>
      <c r="E48" s="1133"/>
      <c r="F48" s="1133"/>
      <c r="G48" s="1133"/>
      <c r="H48" s="1133"/>
      <c r="J48" s="362"/>
    </row>
    <row r="49" spans="1:9" ht="45" customHeight="1">
      <c r="A49" s="1143" t="s">
        <v>1611</v>
      </c>
      <c r="B49" s="1143"/>
      <c r="C49" s="1143"/>
      <c r="D49" s="1143"/>
      <c r="E49" s="1143"/>
      <c r="F49" s="1143"/>
      <c r="G49" s="1143"/>
      <c r="H49" s="1143"/>
      <c r="I49" s="1143"/>
    </row>
    <row r="50" spans="1:9">
      <c r="A50" s="1144" t="s">
        <v>935</v>
      </c>
      <c r="B50" s="1144"/>
      <c r="C50" s="1144"/>
      <c r="D50" s="1144"/>
      <c r="E50" s="1144"/>
      <c r="F50" s="1144"/>
      <c r="G50" s="1144"/>
    </row>
    <row r="51" spans="1:9" ht="30" customHeight="1">
      <c r="A51" s="1139" t="s">
        <v>1612</v>
      </c>
      <c r="B51" s="1139"/>
      <c r="C51" s="1139"/>
      <c r="D51" s="1139"/>
      <c r="E51" s="1139"/>
      <c r="F51" s="1139"/>
      <c r="G51" s="1139"/>
    </row>
    <row r="54" spans="1:9">
      <c r="A54" s="581" t="s">
        <v>126</v>
      </c>
    </row>
  </sheetData>
  <mergeCells count="7">
    <mergeCell ref="A51:G51"/>
    <mergeCell ref="A2:G2"/>
    <mergeCell ref="B4:D4"/>
    <mergeCell ref="E4:G4"/>
    <mergeCell ref="A48:H48"/>
    <mergeCell ref="A49:I49"/>
    <mergeCell ref="A50:G50"/>
  </mergeCells>
  <hyperlinks>
    <hyperlink ref="A54" location="'Table of Contents'!A1" display="Return to Table of Contents" xr:uid="{8BC99FA7-5D79-41EC-8EF4-D286A43080A5}"/>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72553-7D5C-47BE-BD3D-CAD4DD2F93CB}">
  <sheetPr>
    <tabColor theme="9"/>
  </sheetPr>
  <dimension ref="A2:K151"/>
  <sheetViews>
    <sheetView topLeftCell="A30" workbookViewId="0">
      <selection activeCell="D11" sqref="D11"/>
    </sheetView>
  </sheetViews>
  <sheetFormatPr defaultColWidth="9.109375" defaultRowHeight="14.4"/>
  <cols>
    <col min="1" max="1" width="17.88671875" style="25" customWidth="1"/>
    <col min="2" max="2" width="13.109375" style="25" customWidth="1"/>
    <col min="3" max="3" width="16.33203125" style="25" customWidth="1"/>
    <col min="4" max="4" width="19.109375" style="25" customWidth="1"/>
    <col min="5" max="5" width="19" style="25" customWidth="1"/>
    <col min="6" max="6" width="9.109375" style="25"/>
    <col min="7" max="7" width="13.5546875" style="25" customWidth="1"/>
    <col min="8" max="8" width="14.5546875" style="25" customWidth="1"/>
    <col min="9" max="9" width="14.109375" style="25" customWidth="1"/>
    <col min="10" max="10" width="14" style="25" customWidth="1"/>
    <col min="11" max="11" width="13" style="25" customWidth="1"/>
    <col min="12" max="16384" width="9.109375" style="25"/>
  </cols>
  <sheetData>
    <row r="2" spans="1:11" ht="31.95" customHeight="1">
      <c r="A2" s="1132" t="s">
        <v>1613</v>
      </c>
      <c r="B2" s="1132"/>
      <c r="C2" s="1132"/>
      <c r="D2" s="1132"/>
      <c r="E2" s="1132"/>
      <c r="F2" s="1132"/>
      <c r="G2" s="1132"/>
      <c r="H2" s="1132"/>
      <c r="I2" s="1132"/>
      <c r="J2" s="1132"/>
      <c r="K2" s="1132"/>
    </row>
    <row r="3" spans="1:11" ht="15.6">
      <c r="A3" s="8"/>
      <c r="B3" s="8"/>
      <c r="C3" s="8"/>
      <c r="D3" s="8"/>
      <c r="E3" s="8"/>
      <c r="F3" s="8"/>
      <c r="G3" s="8"/>
      <c r="H3" s="8"/>
      <c r="I3" s="8"/>
      <c r="J3" s="8"/>
      <c r="K3" s="8"/>
    </row>
    <row r="4" spans="1:11">
      <c r="A4" s="1145" t="s">
        <v>1614</v>
      </c>
      <c r="B4" s="1145"/>
      <c r="C4" s="1145"/>
      <c r="D4" s="1145"/>
      <c r="E4" s="1145"/>
      <c r="F4" s="955"/>
      <c r="G4" s="1145" t="s">
        <v>1615</v>
      </c>
      <c r="H4" s="1145"/>
      <c r="I4" s="1145"/>
      <c r="J4" s="1145"/>
      <c r="K4" s="1145"/>
    </row>
    <row r="5" spans="1:11" ht="41.4">
      <c r="A5" s="951" t="s">
        <v>305</v>
      </c>
      <c r="B5" s="952" t="s">
        <v>1616</v>
      </c>
      <c r="C5" s="952" t="s">
        <v>1617</v>
      </c>
      <c r="D5" s="952" t="s">
        <v>1618</v>
      </c>
      <c r="E5" s="952" t="s">
        <v>1619</v>
      </c>
      <c r="F5" s="955"/>
      <c r="G5" s="953" t="s">
        <v>305</v>
      </c>
      <c r="H5" s="954" t="s">
        <v>1620</v>
      </c>
      <c r="I5" s="954" t="s">
        <v>1621</v>
      </c>
      <c r="J5" s="954" t="s">
        <v>1622</v>
      </c>
      <c r="K5" s="954" t="s">
        <v>1623</v>
      </c>
    </row>
    <row r="6" spans="1:11">
      <c r="A6" s="969">
        <v>1984</v>
      </c>
      <c r="B6" s="744" t="s">
        <v>1624</v>
      </c>
      <c r="C6" s="744" t="s">
        <v>1625</v>
      </c>
      <c r="D6" s="744" t="s">
        <v>1625</v>
      </c>
      <c r="E6" s="744" t="s">
        <v>1624</v>
      </c>
      <c r="F6" s="237"/>
      <c r="G6" s="970">
        <v>1984</v>
      </c>
      <c r="H6" s="971" t="s">
        <v>1626</v>
      </c>
      <c r="I6" s="971" t="s">
        <v>1626</v>
      </c>
      <c r="J6" s="971" t="s">
        <v>1626</v>
      </c>
      <c r="K6" s="971" t="s">
        <v>1626</v>
      </c>
    </row>
    <row r="7" spans="1:11">
      <c r="A7" s="969">
        <v>1985</v>
      </c>
      <c r="B7" s="744" t="s">
        <v>1624</v>
      </c>
      <c r="C7" s="744" t="s">
        <v>1627</v>
      </c>
      <c r="D7" s="744" t="s">
        <v>1628</v>
      </c>
      <c r="E7" s="744" t="s">
        <v>1629</v>
      </c>
      <c r="F7" s="237"/>
      <c r="G7" s="970">
        <v>1985</v>
      </c>
      <c r="H7" s="971" t="s">
        <v>1626</v>
      </c>
      <c r="I7" s="971" t="s">
        <v>1630</v>
      </c>
      <c r="J7" s="971" t="s">
        <v>1631</v>
      </c>
      <c r="K7" s="971" t="s">
        <v>1632</v>
      </c>
    </row>
    <row r="8" spans="1:11">
      <c r="A8" s="969">
        <v>1986</v>
      </c>
      <c r="B8" s="744" t="s">
        <v>1624</v>
      </c>
      <c r="C8" s="744" t="s">
        <v>1633</v>
      </c>
      <c r="D8" s="744" t="s">
        <v>1634</v>
      </c>
      <c r="E8" s="744" t="s">
        <v>1635</v>
      </c>
      <c r="F8" s="237"/>
      <c r="G8" s="970">
        <v>1986</v>
      </c>
      <c r="H8" s="971" t="s">
        <v>1626</v>
      </c>
      <c r="I8" s="971" t="s">
        <v>1636</v>
      </c>
      <c r="J8" s="971" t="s">
        <v>1637</v>
      </c>
      <c r="K8" s="971" t="s">
        <v>1638</v>
      </c>
    </row>
    <row r="9" spans="1:11">
      <c r="A9" s="969">
        <v>1987</v>
      </c>
      <c r="B9" s="744" t="s">
        <v>1624</v>
      </c>
      <c r="C9" s="744" t="s">
        <v>1639</v>
      </c>
      <c r="D9" s="744" t="s">
        <v>1640</v>
      </c>
      <c r="E9" s="744" t="s">
        <v>1641</v>
      </c>
      <c r="F9" s="237"/>
      <c r="G9" s="970">
        <v>1987</v>
      </c>
      <c r="H9" s="971" t="s">
        <v>1626</v>
      </c>
      <c r="I9" s="971" t="s">
        <v>1642</v>
      </c>
      <c r="J9" s="971" t="s">
        <v>1643</v>
      </c>
      <c r="K9" s="971" t="s">
        <v>1644</v>
      </c>
    </row>
    <row r="10" spans="1:11">
      <c r="A10" s="969">
        <v>1988</v>
      </c>
      <c r="B10" s="744" t="s">
        <v>1624</v>
      </c>
      <c r="C10" s="744" t="s">
        <v>1645</v>
      </c>
      <c r="D10" s="744" t="s">
        <v>1646</v>
      </c>
      <c r="E10" s="744" t="s">
        <v>1647</v>
      </c>
      <c r="F10" s="237"/>
      <c r="G10" s="970">
        <v>1988</v>
      </c>
      <c r="H10" s="971" t="s">
        <v>1626</v>
      </c>
      <c r="I10" s="971" t="s">
        <v>1648</v>
      </c>
      <c r="J10" s="971" t="s">
        <v>1649</v>
      </c>
      <c r="K10" s="971" t="s">
        <v>1650</v>
      </c>
    </row>
    <row r="11" spans="1:11">
      <c r="A11" s="969">
        <v>1989</v>
      </c>
      <c r="B11" s="744" t="s">
        <v>1624</v>
      </c>
      <c r="C11" s="744" t="s">
        <v>1651</v>
      </c>
      <c r="D11" s="744" t="s">
        <v>1652</v>
      </c>
      <c r="E11" s="744" t="s">
        <v>1653</v>
      </c>
      <c r="F11" s="237"/>
      <c r="G11" s="970">
        <v>1989</v>
      </c>
      <c r="H11" s="971" t="s">
        <v>1626</v>
      </c>
      <c r="I11" s="971" t="s">
        <v>1654</v>
      </c>
      <c r="J11" s="971" t="s">
        <v>1655</v>
      </c>
      <c r="K11" s="971" t="s">
        <v>1656</v>
      </c>
    </row>
    <row r="12" spans="1:11">
      <c r="A12" s="969">
        <v>1990</v>
      </c>
      <c r="B12" s="744" t="s">
        <v>1624</v>
      </c>
      <c r="C12" s="744" t="s">
        <v>1657</v>
      </c>
      <c r="D12" s="744" t="s">
        <v>1658</v>
      </c>
      <c r="E12" s="744" t="s">
        <v>1659</v>
      </c>
      <c r="F12" s="237"/>
      <c r="G12" s="970">
        <v>1990</v>
      </c>
      <c r="H12" s="971" t="s">
        <v>1626</v>
      </c>
      <c r="I12" s="971" t="s">
        <v>1660</v>
      </c>
      <c r="J12" s="971" t="s">
        <v>1661</v>
      </c>
      <c r="K12" s="971" t="s">
        <v>1662</v>
      </c>
    </row>
    <row r="13" spans="1:11">
      <c r="A13" s="969">
        <v>1991</v>
      </c>
      <c r="B13" s="744" t="s">
        <v>1624</v>
      </c>
      <c r="C13" s="744" t="s">
        <v>1663</v>
      </c>
      <c r="D13" s="744" t="s">
        <v>1664</v>
      </c>
      <c r="E13" s="744" t="s">
        <v>1665</v>
      </c>
      <c r="F13" s="237"/>
      <c r="G13" s="970">
        <v>1991</v>
      </c>
      <c r="H13" s="971" t="s">
        <v>1626</v>
      </c>
      <c r="I13" s="971" t="s">
        <v>1666</v>
      </c>
      <c r="J13" s="971" t="s">
        <v>1667</v>
      </c>
      <c r="K13" s="971" t="s">
        <v>1668</v>
      </c>
    </row>
    <row r="14" spans="1:11">
      <c r="A14" s="969">
        <v>1992</v>
      </c>
      <c r="B14" s="744" t="s">
        <v>1624</v>
      </c>
      <c r="C14" s="744" t="s">
        <v>1669</v>
      </c>
      <c r="D14" s="744" t="s">
        <v>1670</v>
      </c>
      <c r="E14" s="744" t="s">
        <v>1671</v>
      </c>
      <c r="F14" s="237"/>
      <c r="G14" s="970">
        <v>1992</v>
      </c>
      <c r="H14" s="971" t="s">
        <v>1626</v>
      </c>
      <c r="I14" s="971" t="s">
        <v>1672</v>
      </c>
      <c r="J14" s="971" t="s">
        <v>1673</v>
      </c>
      <c r="K14" s="971" t="s">
        <v>1674</v>
      </c>
    </row>
    <row r="15" spans="1:11">
      <c r="A15" s="969">
        <v>1993</v>
      </c>
      <c r="B15" s="744" t="s">
        <v>1624</v>
      </c>
      <c r="C15" s="744" t="s">
        <v>1675</v>
      </c>
      <c r="D15" s="744" t="s">
        <v>1676</v>
      </c>
      <c r="E15" s="744" t="s">
        <v>1677</v>
      </c>
      <c r="F15" s="237"/>
      <c r="G15" s="970">
        <v>1993</v>
      </c>
      <c r="H15" s="971" t="s">
        <v>1626</v>
      </c>
      <c r="I15" s="971" t="s">
        <v>1678</v>
      </c>
      <c r="J15" s="971" t="s">
        <v>1679</v>
      </c>
      <c r="K15" s="971" t="s">
        <v>1680</v>
      </c>
    </row>
    <row r="16" spans="1:11">
      <c r="A16" s="969">
        <v>1994</v>
      </c>
      <c r="B16" s="744" t="s">
        <v>1624</v>
      </c>
      <c r="C16" s="744" t="s">
        <v>1681</v>
      </c>
      <c r="D16" s="744" t="s">
        <v>1682</v>
      </c>
      <c r="E16" s="744" t="s">
        <v>1683</v>
      </c>
      <c r="F16" s="237"/>
      <c r="G16" s="970">
        <v>1994</v>
      </c>
      <c r="H16" s="971" t="s">
        <v>1626</v>
      </c>
      <c r="I16" s="971" t="s">
        <v>1684</v>
      </c>
      <c r="J16" s="971" t="s">
        <v>1685</v>
      </c>
      <c r="K16" s="971" t="s">
        <v>1686</v>
      </c>
    </row>
    <row r="17" spans="1:11">
      <c r="A17" s="969">
        <v>1995</v>
      </c>
      <c r="B17" s="744" t="s">
        <v>1624</v>
      </c>
      <c r="C17" s="744" t="s">
        <v>1687</v>
      </c>
      <c r="D17" s="744" t="s">
        <v>1688</v>
      </c>
      <c r="E17" s="744" t="s">
        <v>1689</v>
      </c>
      <c r="F17" s="237"/>
      <c r="G17" s="970">
        <v>1995</v>
      </c>
      <c r="H17" s="971" t="s">
        <v>1626</v>
      </c>
      <c r="I17" s="971" t="s">
        <v>1690</v>
      </c>
      <c r="J17" s="971" t="s">
        <v>1691</v>
      </c>
      <c r="K17" s="971" t="s">
        <v>1692</v>
      </c>
    </row>
    <row r="18" spans="1:11">
      <c r="A18" s="969">
        <v>1996</v>
      </c>
      <c r="B18" s="744" t="s">
        <v>1624</v>
      </c>
      <c r="C18" s="744" t="s">
        <v>1693</v>
      </c>
      <c r="D18" s="744" t="s">
        <v>1694</v>
      </c>
      <c r="E18" s="744" t="s">
        <v>1695</v>
      </c>
      <c r="F18" s="237"/>
      <c r="G18" s="970">
        <v>1996</v>
      </c>
      <c r="H18" s="971" t="s">
        <v>1626</v>
      </c>
      <c r="I18" s="971" t="s">
        <v>1696</v>
      </c>
      <c r="J18" s="971" t="s">
        <v>1697</v>
      </c>
      <c r="K18" s="971" t="s">
        <v>1698</v>
      </c>
    </row>
    <row r="19" spans="1:11">
      <c r="A19" s="969">
        <v>1997</v>
      </c>
      <c r="B19" s="744" t="s">
        <v>1624</v>
      </c>
      <c r="C19" s="744" t="s">
        <v>1699</v>
      </c>
      <c r="D19" s="744" t="s">
        <v>1700</v>
      </c>
      <c r="E19" s="744" t="s">
        <v>1701</v>
      </c>
      <c r="F19" s="237"/>
      <c r="G19" s="970">
        <v>1997</v>
      </c>
      <c r="H19" s="971" t="s">
        <v>1626</v>
      </c>
      <c r="I19" s="971" t="s">
        <v>1702</v>
      </c>
      <c r="J19" s="971" t="s">
        <v>1703</v>
      </c>
      <c r="K19" s="971" t="s">
        <v>1704</v>
      </c>
    </row>
    <row r="20" spans="1:11">
      <c r="A20" s="969">
        <v>1998</v>
      </c>
      <c r="B20" s="744" t="s">
        <v>1624</v>
      </c>
      <c r="C20" s="744" t="s">
        <v>1705</v>
      </c>
      <c r="D20" s="744" t="s">
        <v>1706</v>
      </c>
      <c r="E20" s="744" t="s">
        <v>1707</v>
      </c>
      <c r="F20" s="237"/>
      <c r="G20" s="970">
        <v>1998</v>
      </c>
      <c r="H20" s="971" t="s">
        <v>1626</v>
      </c>
      <c r="I20" s="971" t="s">
        <v>1708</v>
      </c>
      <c r="J20" s="971" t="s">
        <v>1709</v>
      </c>
      <c r="K20" s="971" t="s">
        <v>1710</v>
      </c>
    </row>
    <row r="21" spans="1:11">
      <c r="A21" s="969">
        <v>1999</v>
      </c>
      <c r="B21" s="744" t="s">
        <v>1624</v>
      </c>
      <c r="C21" s="744" t="s">
        <v>1711</v>
      </c>
      <c r="D21" s="744" t="s">
        <v>1712</v>
      </c>
      <c r="E21" s="744" t="s">
        <v>1713</v>
      </c>
      <c r="F21" s="237"/>
      <c r="G21" s="970">
        <v>1999</v>
      </c>
      <c r="H21" s="971" t="s">
        <v>1626</v>
      </c>
      <c r="I21" s="971" t="s">
        <v>1714</v>
      </c>
      <c r="J21" s="971" t="s">
        <v>1715</v>
      </c>
      <c r="K21" s="971" t="s">
        <v>1716</v>
      </c>
    </row>
    <row r="22" spans="1:11">
      <c r="A22" s="969">
        <v>2000</v>
      </c>
      <c r="B22" s="744" t="s">
        <v>1624</v>
      </c>
      <c r="C22" s="744" t="s">
        <v>1717</v>
      </c>
      <c r="D22" s="744" t="s">
        <v>1718</v>
      </c>
      <c r="E22" s="744" t="s">
        <v>1719</v>
      </c>
      <c r="F22" s="237"/>
      <c r="G22" s="970">
        <v>2000</v>
      </c>
      <c r="H22" s="971" t="s">
        <v>1626</v>
      </c>
      <c r="I22" s="971" t="s">
        <v>1720</v>
      </c>
      <c r="J22" s="971" t="s">
        <v>1721</v>
      </c>
      <c r="K22" s="971" t="s">
        <v>1722</v>
      </c>
    </row>
    <row r="23" spans="1:11">
      <c r="A23" s="969">
        <v>2001</v>
      </c>
      <c r="B23" s="744" t="s">
        <v>1624</v>
      </c>
      <c r="C23" s="744" t="s">
        <v>1723</v>
      </c>
      <c r="D23" s="744" t="s">
        <v>1724</v>
      </c>
      <c r="E23" s="744" t="s">
        <v>1725</v>
      </c>
      <c r="F23" s="237"/>
      <c r="G23" s="970">
        <v>2001</v>
      </c>
      <c r="H23" s="971" t="s">
        <v>1626</v>
      </c>
      <c r="I23" s="971" t="s">
        <v>1726</v>
      </c>
      <c r="J23" s="971" t="s">
        <v>1727</v>
      </c>
      <c r="K23" s="971" t="s">
        <v>1728</v>
      </c>
    </row>
    <row r="24" spans="1:11">
      <c r="A24" s="969">
        <v>2002</v>
      </c>
      <c r="B24" s="744" t="s">
        <v>1624</v>
      </c>
      <c r="C24" s="744" t="s">
        <v>1729</v>
      </c>
      <c r="D24" s="744" t="s">
        <v>1730</v>
      </c>
      <c r="E24" s="744" t="s">
        <v>1731</v>
      </c>
      <c r="F24" s="237"/>
      <c r="G24" s="970">
        <v>2002</v>
      </c>
      <c r="H24" s="971" t="s">
        <v>1626</v>
      </c>
      <c r="I24" s="971" t="s">
        <v>1732</v>
      </c>
      <c r="J24" s="971" t="s">
        <v>1733</v>
      </c>
      <c r="K24" s="971" t="s">
        <v>1734</v>
      </c>
    </row>
    <row r="25" spans="1:11">
      <c r="A25" s="969">
        <v>2003</v>
      </c>
      <c r="B25" s="744" t="s">
        <v>1624</v>
      </c>
      <c r="C25" s="744" t="s">
        <v>1735</v>
      </c>
      <c r="D25" s="744" t="s">
        <v>1736</v>
      </c>
      <c r="E25" s="744" t="s">
        <v>1737</v>
      </c>
      <c r="F25" s="237"/>
      <c r="G25" s="970">
        <v>2003</v>
      </c>
      <c r="H25" s="971" t="s">
        <v>1626</v>
      </c>
      <c r="I25" s="971" t="s">
        <v>1738</v>
      </c>
      <c r="J25" s="971" t="s">
        <v>1739</v>
      </c>
      <c r="K25" s="971" t="s">
        <v>1740</v>
      </c>
    </row>
    <row r="26" spans="1:11">
      <c r="A26" s="969">
        <v>2004</v>
      </c>
      <c r="B26" s="744" t="s">
        <v>1624</v>
      </c>
      <c r="C26" s="744" t="s">
        <v>1741</v>
      </c>
      <c r="D26" s="744" t="s">
        <v>1742</v>
      </c>
      <c r="E26" s="744" t="s">
        <v>1743</v>
      </c>
      <c r="F26" s="237"/>
      <c r="G26" s="970">
        <v>2004</v>
      </c>
      <c r="H26" s="971" t="s">
        <v>1626</v>
      </c>
      <c r="I26" s="971" t="s">
        <v>1744</v>
      </c>
      <c r="J26" s="971" t="s">
        <v>1745</v>
      </c>
      <c r="K26" s="971" t="s">
        <v>1746</v>
      </c>
    </row>
    <row r="27" spans="1:11">
      <c r="A27" s="969">
        <v>2005</v>
      </c>
      <c r="B27" s="744" t="s">
        <v>1624</v>
      </c>
      <c r="C27" s="744" t="s">
        <v>1747</v>
      </c>
      <c r="D27" s="744" t="s">
        <v>1748</v>
      </c>
      <c r="E27" s="744" t="s">
        <v>1749</v>
      </c>
      <c r="F27" s="237"/>
      <c r="G27" s="970">
        <v>2005</v>
      </c>
      <c r="H27" s="971" t="s">
        <v>1626</v>
      </c>
      <c r="I27" s="971" t="s">
        <v>1750</v>
      </c>
      <c r="J27" s="971" t="s">
        <v>1751</v>
      </c>
      <c r="K27" s="971" t="s">
        <v>1752</v>
      </c>
    </row>
    <row r="28" spans="1:11">
      <c r="A28" s="969">
        <v>2006</v>
      </c>
      <c r="B28" s="744" t="s">
        <v>1624</v>
      </c>
      <c r="C28" s="744" t="s">
        <v>1753</v>
      </c>
      <c r="D28" s="744" t="s">
        <v>1754</v>
      </c>
      <c r="E28" s="744" t="s">
        <v>1755</v>
      </c>
      <c r="F28" s="237"/>
      <c r="G28" s="970">
        <v>2006</v>
      </c>
      <c r="H28" s="971" t="s">
        <v>1626</v>
      </c>
      <c r="I28" s="971" t="s">
        <v>1756</v>
      </c>
      <c r="J28" s="971" t="s">
        <v>1757</v>
      </c>
      <c r="K28" s="971" t="s">
        <v>1758</v>
      </c>
    </row>
    <row r="29" spans="1:11">
      <c r="A29" s="969">
        <v>2007</v>
      </c>
      <c r="B29" s="744" t="s">
        <v>1624</v>
      </c>
      <c r="C29" s="744" t="s">
        <v>1759</v>
      </c>
      <c r="D29" s="744" t="s">
        <v>1760</v>
      </c>
      <c r="E29" s="744" t="s">
        <v>1761</v>
      </c>
      <c r="F29" s="237"/>
      <c r="G29" s="970">
        <v>2007</v>
      </c>
      <c r="H29" s="971" t="s">
        <v>1626</v>
      </c>
      <c r="I29" s="971" t="s">
        <v>1762</v>
      </c>
      <c r="J29" s="971" t="s">
        <v>1763</v>
      </c>
      <c r="K29" s="971" t="s">
        <v>1764</v>
      </c>
    </row>
    <row r="30" spans="1:11">
      <c r="A30" s="969">
        <v>2008</v>
      </c>
      <c r="B30" s="744" t="s">
        <v>1624</v>
      </c>
      <c r="C30" s="744" t="s">
        <v>1765</v>
      </c>
      <c r="D30" s="744" t="s">
        <v>1766</v>
      </c>
      <c r="E30" s="744" t="s">
        <v>1767</v>
      </c>
      <c r="F30" s="237"/>
      <c r="G30" s="970">
        <v>2008</v>
      </c>
      <c r="H30" s="971" t="s">
        <v>1626</v>
      </c>
      <c r="I30" s="971" t="s">
        <v>1768</v>
      </c>
      <c r="J30" s="971" t="s">
        <v>1769</v>
      </c>
      <c r="K30" s="971" t="s">
        <v>1770</v>
      </c>
    </row>
    <row r="31" spans="1:11">
      <c r="A31" s="969">
        <v>2009</v>
      </c>
      <c r="B31" s="744" t="s">
        <v>1624</v>
      </c>
      <c r="C31" s="744" t="s">
        <v>1771</v>
      </c>
      <c r="D31" s="744" t="s">
        <v>1772</v>
      </c>
      <c r="E31" s="744" t="s">
        <v>1773</v>
      </c>
      <c r="F31" s="237"/>
      <c r="G31" s="970">
        <v>2009</v>
      </c>
      <c r="H31" s="971" t="s">
        <v>1626</v>
      </c>
      <c r="I31" s="971" t="s">
        <v>1774</v>
      </c>
      <c r="J31" s="971" t="s">
        <v>1775</v>
      </c>
      <c r="K31" s="971" t="s">
        <v>1776</v>
      </c>
    </row>
    <row r="32" spans="1:11">
      <c r="A32" s="969">
        <v>2010</v>
      </c>
      <c r="B32" s="744" t="s">
        <v>1624</v>
      </c>
      <c r="C32" s="744" t="s">
        <v>1777</v>
      </c>
      <c r="D32" s="744" t="s">
        <v>1778</v>
      </c>
      <c r="E32" s="744" t="s">
        <v>1779</v>
      </c>
      <c r="F32" s="237"/>
      <c r="G32" s="970">
        <v>2010</v>
      </c>
      <c r="H32" s="971" t="s">
        <v>1626</v>
      </c>
      <c r="I32" s="971" t="s">
        <v>1780</v>
      </c>
      <c r="J32" s="971" t="s">
        <v>1781</v>
      </c>
      <c r="K32" s="971" t="s">
        <v>1782</v>
      </c>
    </row>
    <row r="33" spans="1:11">
      <c r="A33" s="969">
        <v>2011</v>
      </c>
      <c r="B33" s="744" t="s">
        <v>1624</v>
      </c>
      <c r="C33" s="744" t="s">
        <v>1783</v>
      </c>
      <c r="D33" s="744" t="s">
        <v>1784</v>
      </c>
      <c r="E33" s="744" t="s">
        <v>1785</v>
      </c>
      <c r="F33" s="237"/>
      <c r="G33" s="970">
        <v>2011</v>
      </c>
      <c r="H33" s="971" t="s">
        <v>1626</v>
      </c>
      <c r="I33" s="971" t="s">
        <v>1786</v>
      </c>
      <c r="J33" s="971" t="s">
        <v>1787</v>
      </c>
      <c r="K33" s="971" t="s">
        <v>1788</v>
      </c>
    </row>
    <row r="34" spans="1:11">
      <c r="A34" s="969">
        <v>2012</v>
      </c>
      <c r="B34" s="744" t="s">
        <v>1624</v>
      </c>
      <c r="C34" s="744" t="s">
        <v>1789</v>
      </c>
      <c r="D34" s="744" t="s">
        <v>1790</v>
      </c>
      <c r="E34" s="744" t="s">
        <v>1791</v>
      </c>
      <c r="F34" s="237"/>
      <c r="G34" s="970">
        <v>2012</v>
      </c>
      <c r="H34" s="971" t="s">
        <v>1626</v>
      </c>
      <c r="I34" s="971" t="s">
        <v>1792</v>
      </c>
      <c r="J34" s="971" t="s">
        <v>1793</v>
      </c>
      <c r="K34" s="971" t="s">
        <v>1794</v>
      </c>
    </row>
    <row r="35" spans="1:11">
      <c r="A35" s="969">
        <v>2013</v>
      </c>
      <c r="B35" s="744" t="s">
        <v>1624</v>
      </c>
      <c r="C35" s="744" t="s">
        <v>1795</v>
      </c>
      <c r="D35" s="744" t="s">
        <v>1796</v>
      </c>
      <c r="E35" s="744" t="s">
        <v>1797</v>
      </c>
      <c r="F35" s="237"/>
      <c r="G35" s="970">
        <v>2013</v>
      </c>
      <c r="H35" s="971" t="s">
        <v>1626</v>
      </c>
      <c r="I35" s="971" t="s">
        <v>1798</v>
      </c>
      <c r="J35" s="971" t="s">
        <v>1799</v>
      </c>
      <c r="K35" s="971" t="s">
        <v>1800</v>
      </c>
    </row>
    <row r="36" spans="1:11">
      <c r="A36" s="969">
        <v>2014</v>
      </c>
      <c r="B36" s="744" t="s">
        <v>1624</v>
      </c>
      <c r="C36" s="744" t="s">
        <v>1801</v>
      </c>
      <c r="D36" s="744" t="s">
        <v>1802</v>
      </c>
      <c r="E36" s="744" t="s">
        <v>1803</v>
      </c>
      <c r="F36" s="237"/>
      <c r="G36" s="970">
        <v>2014</v>
      </c>
      <c r="H36" s="971" t="s">
        <v>1626</v>
      </c>
      <c r="I36" s="971" t="s">
        <v>1804</v>
      </c>
      <c r="J36" s="971" t="s">
        <v>1805</v>
      </c>
      <c r="K36" s="971" t="s">
        <v>1806</v>
      </c>
    </row>
    <row r="37" spans="1:11">
      <c r="A37" s="969">
        <v>2015</v>
      </c>
      <c r="B37" s="744" t="s">
        <v>1624</v>
      </c>
      <c r="C37" s="744" t="s">
        <v>1807</v>
      </c>
      <c r="D37" s="744" t="s">
        <v>1808</v>
      </c>
      <c r="E37" s="744" t="s">
        <v>1809</v>
      </c>
      <c r="F37" s="237"/>
      <c r="G37" s="970">
        <v>2015</v>
      </c>
      <c r="H37" s="971" t="s">
        <v>1626</v>
      </c>
      <c r="I37" s="971" t="s">
        <v>1810</v>
      </c>
      <c r="J37" s="971" t="s">
        <v>1811</v>
      </c>
      <c r="K37" s="971" t="s">
        <v>1812</v>
      </c>
    </row>
    <row r="38" spans="1:11">
      <c r="A38" s="969">
        <v>2016</v>
      </c>
      <c r="B38" s="744" t="s">
        <v>1624</v>
      </c>
      <c r="C38" s="744" t="s">
        <v>1813</v>
      </c>
      <c r="D38" s="744" t="s">
        <v>1814</v>
      </c>
      <c r="E38" s="744" t="s">
        <v>1815</v>
      </c>
      <c r="F38" s="237"/>
      <c r="G38" s="970">
        <v>2016</v>
      </c>
      <c r="H38" s="971" t="s">
        <v>1626</v>
      </c>
      <c r="I38" s="971" t="s">
        <v>1816</v>
      </c>
      <c r="J38" s="971" t="s">
        <v>1817</v>
      </c>
      <c r="K38" s="971" t="s">
        <v>1818</v>
      </c>
    </row>
    <row r="39" spans="1:11">
      <c r="A39" s="969">
        <v>2017</v>
      </c>
      <c r="B39" s="744" t="s">
        <v>1624</v>
      </c>
      <c r="C39" s="744" t="s">
        <v>1819</v>
      </c>
      <c r="D39" s="744" t="s">
        <v>1820</v>
      </c>
      <c r="E39" s="744" t="s">
        <v>1821</v>
      </c>
      <c r="F39" s="237"/>
      <c r="G39" s="970">
        <v>2017</v>
      </c>
      <c r="H39" s="971" t="s">
        <v>1626</v>
      </c>
      <c r="I39" s="971" t="s">
        <v>1822</v>
      </c>
      <c r="J39" s="971" t="s">
        <v>1823</v>
      </c>
      <c r="K39" s="971" t="s">
        <v>1824</v>
      </c>
    </row>
    <row r="40" spans="1:11">
      <c r="A40" s="969">
        <v>2018</v>
      </c>
      <c r="B40" s="744" t="s">
        <v>1624</v>
      </c>
      <c r="C40" s="744" t="s">
        <v>1825</v>
      </c>
      <c r="D40" s="744" t="s">
        <v>1826</v>
      </c>
      <c r="E40" s="744" t="s">
        <v>1827</v>
      </c>
      <c r="F40" s="237"/>
      <c r="G40" s="970">
        <v>2018</v>
      </c>
      <c r="H40" s="971" t="s">
        <v>1626</v>
      </c>
      <c r="I40" s="971" t="s">
        <v>1828</v>
      </c>
      <c r="J40" s="971" t="s">
        <v>1829</v>
      </c>
      <c r="K40" s="971" t="s">
        <v>1830</v>
      </c>
    </row>
    <row r="41" spans="1:11">
      <c r="A41" s="969">
        <v>2019</v>
      </c>
      <c r="B41" s="744" t="s">
        <v>1624</v>
      </c>
      <c r="C41" s="744" t="s">
        <v>1831</v>
      </c>
      <c r="D41" s="744" t="s">
        <v>1832</v>
      </c>
      <c r="E41" s="744" t="s">
        <v>1833</v>
      </c>
      <c r="F41" s="237"/>
      <c r="G41" s="970">
        <v>2019</v>
      </c>
      <c r="H41" s="971" t="s">
        <v>1626</v>
      </c>
      <c r="I41" s="971" t="s">
        <v>1834</v>
      </c>
      <c r="J41" s="971" t="s">
        <v>1835</v>
      </c>
      <c r="K41" s="971" t="s">
        <v>1836</v>
      </c>
    </row>
    <row r="42" spans="1:11">
      <c r="A42" s="969">
        <v>2020</v>
      </c>
      <c r="B42" s="744" t="s">
        <v>1624</v>
      </c>
      <c r="C42" s="744" t="s">
        <v>1837</v>
      </c>
      <c r="D42" s="744" t="s">
        <v>1838</v>
      </c>
      <c r="E42" s="744" t="s">
        <v>1839</v>
      </c>
      <c r="F42" s="237"/>
      <c r="G42" s="970">
        <v>2020</v>
      </c>
      <c r="H42" s="971" t="s">
        <v>1626</v>
      </c>
      <c r="I42" s="971" t="s">
        <v>1840</v>
      </c>
      <c r="J42" s="971" t="s">
        <v>1841</v>
      </c>
      <c r="K42" s="971" t="s">
        <v>1842</v>
      </c>
    </row>
    <row r="43" spans="1:11">
      <c r="A43" s="969">
        <v>2021</v>
      </c>
      <c r="B43" s="744" t="s">
        <v>1624</v>
      </c>
      <c r="C43" s="744" t="s">
        <v>1843</v>
      </c>
      <c r="D43" s="744" t="s">
        <v>1844</v>
      </c>
      <c r="E43" s="744" t="s">
        <v>1845</v>
      </c>
      <c r="F43" s="237"/>
      <c r="G43" s="970">
        <v>2021</v>
      </c>
      <c r="H43" s="971" t="s">
        <v>1626</v>
      </c>
      <c r="I43" s="971" t="s">
        <v>1846</v>
      </c>
      <c r="J43" s="971" t="s">
        <v>1847</v>
      </c>
      <c r="K43" s="971" t="s">
        <v>1848</v>
      </c>
    </row>
    <row r="44" spans="1:11">
      <c r="A44" s="969">
        <v>2022</v>
      </c>
      <c r="B44" s="744" t="s">
        <v>1624</v>
      </c>
      <c r="C44" s="744" t="s">
        <v>1849</v>
      </c>
      <c r="D44" s="744" t="s">
        <v>1850</v>
      </c>
      <c r="E44" s="744" t="s">
        <v>1851</v>
      </c>
      <c r="F44" s="237"/>
      <c r="G44" s="970">
        <v>2022</v>
      </c>
      <c r="H44" s="971" t="s">
        <v>1626</v>
      </c>
      <c r="I44" s="971" t="s">
        <v>1852</v>
      </c>
      <c r="J44" s="971" t="s">
        <v>1853</v>
      </c>
      <c r="K44" s="971" t="s">
        <v>1854</v>
      </c>
    </row>
    <row r="45" spans="1:11">
      <c r="A45" s="969">
        <v>2023</v>
      </c>
      <c r="B45" s="744" t="s">
        <v>1624</v>
      </c>
      <c r="C45" s="744" t="s">
        <v>1855</v>
      </c>
      <c r="D45" s="744" t="s">
        <v>1856</v>
      </c>
      <c r="E45" s="744" t="s">
        <v>1857</v>
      </c>
      <c r="F45" s="237"/>
      <c r="G45" s="970">
        <v>2023</v>
      </c>
      <c r="H45" s="971" t="s">
        <v>1626</v>
      </c>
      <c r="I45" s="971" t="s">
        <v>1858</v>
      </c>
      <c r="J45" s="971" t="s">
        <v>1859</v>
      </c>
      <c r="K45" s="971" t="s">
        <v>1860</v>
      </c>
    </row>
    <row r="46" spans="1:11">
      <c r="A46" s="969">
        <v>2024</v>
      </c>
      <c r="B46" s="744" t="s">
        <v>1624</v>
      </c>
      <c r="C46" s="744" t="s">
        <v>1861</v>
      </c>
      <c r="D46" s="744" t="s">
        <v>1862</v>
      </c>
      <c r="E46" s="744" t="s">
        <v>1863</v>
      </c>
      <c r="F46" s="237"/>
      <c r="G46" s="970">
        <v>2024</v>
      </c>
      <c r="H46" s="971" t="s">
        <v>1626</v>
      </c>
      <c r="I46" s="971" t="s">
        <v>1864</v>
      </c>
      <c r="J46" s="971" t="s">
        <v>1865</v>
      </c>
      <c r="K46" s="971" t="s">
        <v>1866</v>
      </c>
    </row>
    <row r="47" spans="1:11">
      <c r="A47" s="969">
        <v>2025</v>
      </c>
      <c r="B47" s="744" t="s">
        <v>1624</v>
      </c>
      <c r="C47" s="744" t="s">
        <v>1867</v>
      </c>
      <c r="D47" s="744" t="s">
        <v>1868</v>
      </c>
      <c r="E47" s="744" t="s">
        <v>1869</v>
      </c>
      <c r="F47" s="237"/>
      <c r="G47" s="970">
        <v>2025</v>
      </c>
      <c r="H47" s="971" t="s">
        <v>1626</v>
      </c>
      <c r="I47" s="971" t="s">
        <v>1870</v>
      </c>
      <c r="J47" s="971" t="s">
        <v>1871</v>
      </c>
      <c r="K47" s="971" t="s">
        <v>1872</v>
      </c>
    </row>
    <row r="48" spans="1:11" s="343" customFormat="1" ht="17.399999999999999" customHeight="1">
      <c r="A48" s="25"/>
      <c r="B48" s="25"/>
      <c r="C48" s="25"/>
      <c r="D48" s="25"/>
      <c r="E48" s="25"/>
      <c r="F48" s="25"/>
      <c r="G48" s="25"/>
      <c r="H48" s="25"/>
      <c r="I48" s="25"/>
    </row>
    <row r="49" spans="1:10" ht="47.4" customHeight="1">
      <c r="A49" s="1146" t="s">
        <v>1873</v>
      </c>
      <c r="B49" s="1146"/>
      <c r="C49" s="1146"/>
      <c r="D49" s="1146"/>
      <c r="E49" s="1146"/>
      <c r="F49" s="1146"/>
      <c r="G49" s="1146"/>
      <c r="H49" s="1146"/>
      <c r="I49" s="1146"/>
      <c r="J49" s="1146"/>
    </row>
    <row r="50" spans="1:10">
      <c r="A50" s="745" t="s">
        <v>1874</v>
      </c>
    </row>
    <row r="51" spans="1:10">
      <c r="A51" s="745" t="s">
        <v>1875</v>
      </c>
    </row>
    <row r="53" spans="1:10" ht="31.5" customHeight="1"/>
    <row r="54" spans="1:10">
      <c r="A54" s="581" t="s">
        <v>126</v>
      </c>
    </row>
    <row r="101" ht="29.25" customHeight="1"/>
    <row r="150" ht="71.25" customHeight="1"/>
    <row r="151" ht="18.75" customHeight="1"/>
  </sheetData>
  <mergeCells count="4">
    <mergeCell ref="A2:K2"/>
    <mergeCell ref="A4:E4"/>
    <mergeCell ref="A49:J49"/>
    <mergeCell ref="G4:K4"/>
  </mergeCells>
  <hyperlinks>
    <hyperlink ref="A54" location="'Table of Contents'!A1" display="Return to Table of Contents" xr:uid="{CC48D18B-886F-49C3-9B6C-78F1B46A8424}"/>
  </hyperlinks>
  <pageMargins left="0.7" right="0.7" top="0.75" bottom="0.75" header="0.3" footer="0.3"/>
  <pageSetup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5F4B1-512A-4736-8FA0-210D6BF16DD9}">
  <sheetPr>
    <tabColor theme="9"/>
  </sheetPr>
  <dimension ref="A1:Q37"/>
  <sheetViews>
    <sheetView topLeftCell="A18" workbookViewId="0">
      <selection activeCell="A37" sqref="A37"/>
    </sheetView>
  </sheetViews>
  <sheetFormatPr defaultColWidth="8.5546875" defaultRowHeight="14.4"/>
  <cols>
    <col min="1" max="1" width="29" style="25" customWidth="1"/>
    <col min="2" max="2" width="16.44140625" style="25" customWidth="1"/>
    <col min="3" max="3" width="14.5546875" style="25" customWidth="1"/>
    <col min="4" max="5" width="13.5546875" style="25" customWidth="1"/>
    <col min="6" max="6" width="13.44140625" style="25" customWidth="1"/>
    <col min="7" max="7" width="8.5546875" style="25"/>
    <col min="8" max="8" width="51.88671875" style="25" customWidth="1"/>
    <col min="9" max="15" width="8.5546875" style="25"/>
    <col min="16" max="16" width="17.88671875" style="25" bestFit="1" customWidth="1"/>
    <col min="17" max="16384" width="8.5546875" style="25"/>
  </cols>
  <sheetData>
    <row r="1" spans="1:17">
      <c r="A1" s="573"/>
    </row>
    <row r="2" spans="1:17" s="585" customFormat="1" ht="15.6">
      <c r="A2" s="603" t="s">
        <v>1876</v>
      </c>
    </row>
    <row r="3" spans="1:17" s="585" customFormat="1"/>
    <row r="4" spans="1:17">
      <c r="A4" s="604" t="s">
        <v>312</v>
      </c>
      <c r="B4" s="605" t="s">
        <v>1877</v>
      </c>
      <c r="C4" s="605" t="s">
        <v>1878</v>
      </c>
      <c r="D4" s="606" t="s">
        <v>1614</v>
      </c>
      <c r="E4" s="606" t="s">
        <v>1879</v>
      </c>
      <c r="F4" s="606" t="s">
        <v>1615</v>
      </c>
      <c r="H4" s="607"/>
      <c r="I4" s="11"/>
      <c r="P4" s="266"/>
      <c r="Q4" s="11"/>
    </row>
    <row r="5" spans="1:17" ht="18">
      <c r="A5" s="608" t="s">
        <v>134</v>
      </c>
      <c r="B5" s="641"/>
      <c r="C5" s="642"/>
      <c r="D5" s="609"/>
      <c r="E5" s="610"/>
      <c r="F5" s="611"/>
      <c r="H5" s="343"/>
      <c r="I5" s="11"/>
      <c r="J5" s="1148"/>
      <c r="K5" s="1148"/>
      <c r="L5" s="11"/>
      <c r="P5" s="266"/>
    </row>
    <row r="6" spans="1:17">
      <c r="A6" s="612" t="s">
        <v>135</v>
      </c>
      <c r="B6" s="613"/>
      <c r="C6" s="642"/>
      <c r="D6" s="609"/>
      <c r="E6" s="643"/>
      <c r="F6" s="611"/>
      <c r="I6" s="11"/>
      <c r="J6" s="55"/>
      <c r="K6" s="11"/>
      <c r="L6" s="11"/>
      <c r="M6" s="11"/>
      <c r="P6" s="266"/>
    </row>
    <row r="7" spans="1:17">
      <c r="A7" s="612" t="s">
        <v>138</v>
      </c>
      <c r="B7" s="641"/>
      <c r="C7" s="642"/>
      <c r="D7" s="609"/>
      <c r="E7" s="614"/>
      <c r="F7" s="611"/>
      <c r="P7" s="266"/>
    </row>
    <row r="8" spans="1:17">
      <c r="A8" s="612" t="s">
        <v>136</v>
      </c>
      <c r="B8" s="615"/>
      <c r="C8" s="616"/>
      <c r="D8" s="609"/>
      <c r="E8" s="643"/>
      <c r="F8" s="611"/>
      <c r="P8" s="266"/>
    </row>
    <row r="9" spans="1:17">
      <c r="A9" s="612" t="s">
        <v>139</v>
      </c>
      <c r="B9" s="641"/>
      <c r="C9" s="617"/>
      <c r="D9" s="618"/>
      <c r="E9" s="614"/>
      <c r="F9" s="619"/>
      <c r="P9" s="266"/>
    </row>
    <row r="10" spans="1:17">
      <c r="A10" s="620" t="s">
        <v>140</v>
      </c>
      <c r="B10" s="615"/>
      <c r="C10" s="617"/>
      <c r="D10" s="621"/>
      <c r="E10" s="622"/>
      <c r="F10" s="619"/>
      <c r="P10" s="266"/>
    </row>
    <row r="11" spans="1:17">
      <c r="A11" s="612" t="s">
        <v>141</v>
      </c>
      <c r="B11" s="641"/>
      <c r="C11" s="616"/>
      <c r="D11" s="618"/>
      <c r="E11" s="643"/>
      <c r="F11" s="619"/>
      <c r="P11" s="266"/>
    </row>
    <row r="12" spans="1:17">
      <c r="A12" s="612" t="s">
        <v>143</v>
      </c>
      <c r="B12" s="613"/>
      <c r="C12" s="617"/>
      <c r="D12" s="618"/>
      <c r="E12" s="643"/>
      <c r="F12" s="619"/>
      <c r="P12" s="266"/>
    </row>
    <row r="13" spans="1:17">
      <c r="A13" s="612" t="s">
        <v>142</v>
      </c>
      <c r="B13" s="613"/>
      <c r="C13" s="617"/>
      <c r="D13" s="618"/>
      <c r="E13" s="614"/>
      <c r="F13" s="619"/>
      <c r="P13" s="266"/>
    </row>
    <row r="14" spans="1:17">
      <c r="A14" s="612" t="s">
        <v>144</v>
      </c>
      <c r="B14" s="643"/>
      <c r="C14" s="619"/>
      <c r="D14" s="618"/>
      <c r="E14" s="614"/>
      <c r="F14" s="614"/>
      <c r="P14" s="266"/>
    </row>
    <row r="15" spans="1:17">
      <c r="A15" s="612" t="s">
        <v>145</v>
      </c>
      <c r="B15" s="613"/>
      <c r="C15" s="617"/>
      <c r="D15" s="618"/>
      <c r="E15" s="610"/>
      <c r="F15" s="611"/>
      <c r="P15" s="266"/>
    </row>
    <row r="16" spans="1:17">
      <c r="A16" s="612" t="s">
        <v>147</v>
      </c>
      <c r="B16" s="615"/>
      <c r="C16" s="617"/>
      <c r="D16" s="618"/>
      <c r="E16" s="614"/>
      <c r="F16" s="619"/>
      <c r="P16" s="266"/>
    </row>
    <row r="17" spans="1:16">
      <c r="A17" s="612" t="s">
        <v>146</v>
      </c>
      <c r="B17" s="615"/>
      <c r="C17" s="616"/>
      <c r="D17" s="618"/>
      <c r="E17" s="643"/>
      <c r="F17" s="644"/>
      <c r="P17" s="264"/>
    </row>
    <row r="18" spans="1:16">
      <c r="A18" s="608" t="s">
        <v>148</v>
      </c>
      <c r="B18" s="641"/>
      <c r="C18" s="617"/>
      <c r="D18" s="645"/>
      <c r="E18" s="610"/>
      <c r="F18" s="619"/>
      <c r="P18" s="266"/>
    </row>
    <row r="19" spans="1:16">
      <c r="A19" s="612" t="s">
        <v>150</v>
      </c>
      <c r="B19" s="641"/>
      <c r="C19" s="617"/>
      <c r="D19" s="645"/>
      <c r="E19" s="610"/>
      <c r="F19" s="619"/>
      <c r="P19" s="266"/>
    </row>
    <row r="20" spans="1:16">
      <c r="A20" s="612" t="s">
        <v>149</v>
      </c>
      <c r="B20" s="615"/>
      <c r="C20" s="617"/>
      <c r="D20" s="645"/>
      <c r="E20" s="610"/>
      <c r="F20" s="619"/>
      <c r="P20" s="266"/>
    </row>
    <row r="21" spans="1:16">
      <c r="A21" s="612" t="s">
        <v>151</v>
      </c>
      <c r="B21" s="615"/>
      <c r="C21" s="617"/>
      <c r="D21" s="645"/>
      <c r="E21" s="610"/>
      <c r="F21" s="619"/>
      <c r="P21" s="266"/>
    </row>
    <row r="22" spans="1:16">
      <c r="A22" s="612" t="s">
        <v>152</v>
      </c>
      <c r="B22" s="615"/>
      <c r="C22" s="617"/>
      <c r="D22" s="645"/>
      <c r="E22" s="610"/>
      <c r="F22" s="619"/>
      <c r="P22" s="266"/>
    </row>
    <row r="23" spans="1:16">
      <c r="A23" s="612" t="s">
        <v>153</v>
      </c>
      <c r="B23" s="641"/>
      <c r="C23" s="617"/>
      <c r="D23" s="645"/>
      <c r="E23" s="610"/>
      <c r="F23" s="619"/>
      <c r="P23" s="266"/>
    </row>
    <row r="24" spans="1:16">
      <c r="A24" s="608" t="s">
        <v>154</v>
      </c>
      <c r="B24" s="615"/>
      <c r="C24" s="617"/>
      <c r="D24" s="645"/>
      <c r="E24" s="619"/>
      <c r="F24" s="644"/>
      <c r="H24" s="343"/>
      <c r="P24" s="266"/>
    </row>
    <row r="25" spans="1:16">
      <c r="A25" s="612" t="s">
        <v>155</v>
      </c>
      <c r="B25" s="641"/>
      <c r="C25" s="642"/>
      <c r="D25" s="645"/>
      <c r="E25" s="614"/>
      <c r="F25" s="644"/>
      <c r="P25" s="266"/>
    </row>
    <row r="26" spans="1:16">
      <c r="A26" s="612" t="s">
        <v>156</v>
      </c>
      <c r="B26" s="615"/>
      <c r="C26" s="616"/>
      <c r="D26" s="645"/>
      <c r="E26" s="643"/>
      <c r="F26" s="644"/>
      <c r="P26" s="266"/>
    </row>
    <row r="27" spans="1:16">
      <c r="A27" s="612" t="s">
        <v>157</v>
      </c>
      <c r="B27" s="613"/>
      <c r="C27" s="623"/>
      <c r="D27" s="645"/>
      <c r="E27" s="643"/>
      <c r="F27" s="644"/>
      <c r="P27" s="266"/>
    </row>
    <row r="28" spans="1:16" ht="22.35" customHeight="1">
      <c r="A28" s="1149" t="s">
        <v>179</v>
      </c>
      <c r="B28" s="1150"/>
      <c r="C28" s="1150"/>
    </row>
    <row r="29" spans="1:16">
      <c r="A29" s="624"/>
    </row>
    <row r="30" spans="1:16" ht="84.75" customHeight="1">
      <c r="A30" s="1151" t="s">
        <v>1880</v>
      </c>
      <c r="B30" s="1151"/>
      <c r="C30" s="1151"/>
      <c r="D30" s="1151"/>
      <c r="E30" s="1151"/>
      <c r="F30" s="1151"/>
    </row>
    <row r="31" spans="1:16" ht="42.9" customHeight="1">
      <c r="A31" s="1147" t="s">
        <v>1881</v>
      </c>
      <c r="B31" s="1147"/>
      <c r="C31" s="1147"/>
      <c r="D31" s="1147"/>
      <c r="E31" s="1147"/>
      <c r="F31" s="1147"/>
    </row>
    <row r="32" spans="1:16" s="59" customFormat="1" ht="30" customHeight="1">
      <c r="A32" s="1147" t="s">
        <v>1882</v>
      </c>
      <c r="B32" s="1147"/>
      <c r="C32" s="1147"/>
      <c r="D32" s="1147"/>
      <c r="E32" s="1147"/>
      <c r="F32" s="1147"/>
    </row>
    <row r="33" spans="1:6" ht="44.4" customHeight="1">
      <c r="A33" s="1151" t="s">
        <v>1883</v>
      </c>
      <c r="B33" s="1151"/>
      <c r="C33" s="1151"/>
      <c r="D33" s="1151"/>
      <c r="E33" s="1151"/>
      <c r="F33" s="1151"/>
    </row>
    <row r="34" spans="1:6" ht="30" customHeight="1">
      <c r="A34" s="1147" t="s">
        <v>1884</v>
      </c>
      <c r="B34" s="1147"/>
      <c r="C34" s="1147"/>
      <c r="D34" s="1147"/>
      <c r="E34" s="1147"/>
      <c r="F34" s="1147"/>
    </row>
    <row r="37" spans="1:6">
      <c r="A37" s="581" t="s">
        <v>126</v>
      </c>
    </row>
  </sheetData>
  <mergeCells count="7">
    <mergeCell ref="A34:F34"/>
    <mergeCell ref="J5:K5"/>
    <mergeCell ref="A28:C28"/>
    <mergeCell ref="A30:F30"/>
    <mergeCell ref="A31:F31"/>
    <mergeCell ref="A32:F32"/>
    <mergeCell ref="A33:F33"/>
  </mergeCells>
  <hyperlinks>
    <hyperlink ref="A37" location="'Table of Contents'!A1" display="Return to Table of Contents" xr:uid="{A7DFC7CB-450E-49A3-BD2A-67C24FD5C86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2D8ED-43C8-483D-A55A-5AB33DC14D79}">
  <sheetPr>
    <tabColor rgb="FFFFFF00"/>
  </sheetPr>
  <dimension ref="A1:L34"/>
  <sheetViews>
    <sheetView workbookViewId="0">
      <selection activeCell="G1" sqref="G1"/>
    </sheetView>
  </sheetViews>
  <sheetFormatPr defaultColWidth="9.44140625" defaultRowHeight="14.4"/>
  <cols>
    <col min="1" max="1" width="28.5546875" style="25" bestFit="1" customWidth="1"/>
    <col min="2" max="2" width="8.5546875" style="25" bestFit="1" customWidth="1"/>
    <col min="3" max="3" width="23.88671875" style="25" customWidth="1"/>
    <col min="4" max="4" width="28.5546875" style="25" customWidth="1"/>
    <col min="5" max="5" width="11.5546875" style="25" customWidth="1"/>
    <col min="6" max="6" width="10.44140625" style="25" customWidth="1"/>
    <col min="7" max="7" width="16.109375" style="25" customWidth="1"/>
    <col min="8" max="9" width="9.44140625" style="25"/>
    <col min="10" max="10" width="10.88671875" style="25" customWidth="1"/>
    <col min="11" max="11" width="32.5546875" style="25" customWidth="1"/>
    <col min="12" max="16384" width="9.44140625" style="25"/>
  </cols>
  <sheetData>
    <row r="1" spans="1:12" s="3" customFormat="1" ht="17.100000000000001" customHeight="1">
      <c r="A1" s="140"/>
      <c r="G1" s="25"/>
      <c r="H1" s="25"/>
      <c r="I1" s="25"/>
      <c r="J1" s="25"/>
    </row>
    <row r="2" spans="1:12" s="3" customFormat="1" ht="17.100000000000001" customHeight="1">
      <c r="A2" s="3" t="s">
        <v>175</v>
      </c>
      <c r="G2" s="25"/>
      <c r="H2" s="25"/>
      <c r="I2" s="25"/>
      <c r="J2" s="25"/>
    </row>
    <row r="3" spans="1:12" ht="15" customHeight="1"/>
    <row r="4" spans="1:12" ht="15" customHeight="1">
      <c r="A4" s="324" t="s">
        <v>176</v>
      </c>
      <c r="B4" s="41" t="s">
        <v>177</v>
      </c>
      <c r="C4" s="42"/>
      <c r="D4" s="324" t="s">
        <v>178</v>
      </c>
      <c r="E4" s="41" t="s">
        <v>177</v>
      </c>
    </row>
    <row r="5" spans="1:12">
      <c r="A5" s="44" t="s">
        <v>136</v>
      </c>
      <c r="B5" s="754">
        <v>23.06525037936267</v>
      </c>
      <c r="C5" s="596"/>
      <c r="D5" s="44" t="s">
        <v>135</v>
      </c>
      <c r="E5" s="754">
        <v>25.711960943856795</v>
      </c>
      <c r="F5" s="596"/>
    </row>
    <row r="6" spans="1:12">
      <c r="A6" s="44" t="s">
        <v>134</v>
      </c>
      <c r="B6" s="754">
        <v>11.684370257966616</v>
      </c>
      <c r="C6" s="596"/>
      <c r="D6" s="44" t="s">
        <v>134</v>
      </c>
      <c r="E6" s="754">
        <v>14.239218877135883</v>
      </c>
      <c r="F6" s="596"/>
    </row>
    <row r="7" spans="1:12">
      <c r="A7" s="44" t="s">
        <v>138</v>
      </c>
      <c r="B7" s="754">
        <v>11.153262518968134</v>
      </c>
      <c r="D7" s="44" t="s">
        <v>138</v>
      </c>
      <c r="E7" s="754">
        <v>9.5199349064279897</v>
      </c>
      <c r="L7" s="341"/>
    </row>
    <row r="8" spans="1:12">
      <c r="A8" s="44" t="s">
        <v>139</v>
      </c>
      <c r="B8" s="754">
        <v>7.207890743550835</v>
      </c>
      <c r="D8" s="44" t="s">
        <v>143</v>
      </c>
      <c r="E8" s="754">
        <v>6.9975589910496332</v>
      </c>
    </row>
    <row r="9" spans="1:12">
      <c r="A9" s="44" t="s">
        <v>140</v>
      </c>
      <c r="B9" s="754">
        <v>5.1593323216995444</v>
      </c>
      <c r="D9" s="44" t="s">
        <v>140</v>
      </c>
      <c r="E9" s="754">
        <v>4.2310821806346617</v>
      </c>
    </row>
    <row r="10" spans="1:12" ht="13.5" customHeight="1">
      <c r="A10" s="44" t="s">
        <v>141</v>
      </c>
      <c r="B10" s="754">
        <v>4.628224582701062</v>
      </c>
      <c r="D10" s="44" t="s">
        <v>146</v>
      </c>
      <c r="E10" s="754">
        <v>3.9869812855980471</v>
      </c>
    </row>
    <row r="11" spans="1:12">
      <c r="A11" s="44" t="s">
        <v>142</v>
      </c>
      <c r="B11" s="754">
        <v>4.5523520485584212</v>
      </c>
      <c r="D11" s="44" t="s">
        <v>141</v>
      </c>
      <c r="E11" s="754">
        <v>3.8242473555736374</v>
      </c>
    </row>
    <row r="12" spans="1:12">
      <c r="A12" s="44" t="s">
        <v>144</v>
      </c>
      <c r="B12" s="754">
        <v>4.4006069802731407</v>
      </c>
      <c r="D12" s="44" t="s">
        <v>145</v>
      </c>
      <c r="E12" s="754">
        <v>2.7664768104149715</v>
      </c>
    </row>
    <row r="13" spans="1:12">
      <c r="A13" s="44" t="s">
        <v>147</v>
      </c>
      <c r="B13" s="754">
        <v>3.1866464339908953</v>
      </c>
      <c r="D13" s="44" t="s">
        <v>142</v>
      </c>
      <c r="E13" s="754">
        <v>2.5223759153783565</v>
      </c>
    </row>
    <row r="14" spans="1:12">
      <c r="A14" s="44" t="s">
        <v>145</v>
      </c>
      <c r="B14" s="754">
        <v>2.8831562974203337</v>
      </c>
      <c r="D14" s="44" t="s">
        <v>139</v>
      </c>
      <c r="E14" s="754">
        <v>2.5223759153783565</v>
      </c>
      <c r="L14" s="341"/>
    </row>
    <row r="15" spans="1:12">
      <c r="A15" s="48" t="s">
        <v>148</v>
      </c>
      <c r="B15" s="754">
        <v>2.5037936267071319</v>
      </c>
      <c r="D15" s="44" t="s">
        <v>152</v>
      </c>
      <c r="E15" s="754">
        <v>2.5223759153783565</v>
      </c>
    </row>
    <row r="16" spans="1:12">
      <c r="A16" s="44" t="s">
        <v>150</v>
      </c>
      <c r="B16" s="754">
        <v>2.0485584218512898</v>
      </c>
      <c r="D16" s="44" t="s">
        <v>147</v>
      </c>
      <c r="E16" s="754">
        <v>2.1969080553295361</v>
      </c>
    </row>
    <row r="17" spans="1:12">
      <c r="A17" s="44" t="s">
        <v>149</v>
      </c>
      <c r="B17" s="754">
        <v>1.896813353566009</v>
      </c>
      <c r="D17" s="44" t="s">
        <v>144</v>
      </c>
      <c r="E17" s="754">
        <v>1.8714401952807163</v>
      </c>
    </row>
    <row r="18" spans="1:12">
      <c r="A18" s="44" t="s">
        <v>153</v>
      </c>
      <c r="B18" s="754">
        <v>1.5933232169954477</v>
      </c>
      <c r="D18" s="44" t="s">
        <v>149</v>
      </c>
      <c r="E18" s="754">
        <v>1.4646053702196908</v>
      </c>
    </row>
    <row r="19" spans="1:12">
      <c r="A19" s="44" t="s">
        <v>146</v>
      </c>
      <c r="B19" s="754">
        <v>1.5174506828528074</v>
      </c>
      <c r="D19" s="44" t="s">
        <v>155</v>
      </c>
      <c r="E19" s="754">
        <v>1.3425549227013833</v>
      </c>
    </row>
    <row r="20" spans="1:12">
      <c r="A20" s="44" t="s">
        <v>151</v>
      </c>
      <c r="B20" s="754">
        <v>1.479514415781487</v>
      </c>
      <c r="D20" s="48" t="s">
        <v>148</v>
      </c>
      <c r="E20" s="754">
        <v>1.2205044751830758</v>
      </c>
    </row>
    <row r="21" spans="1:12">
      <c r="A21" s="44" t="s">
        <v>156</v>
      </c>
      <c r="B21" s="754">
        <v>0.98634294385432464</v>
      </c>
      <c r="D21" s="44" t="s">
        <v>150</v>
      </c>
      <c r="E21" s="754">
        <v>1.1798209926769732</v>
      </c>
      <c r="L21" s="341"/>
    </row>
    <row r="22" spans="1:12">
      <c r="A22" s="44" t="s">
        <v>154</v>
      </c>
      <c r="B22" s="754">
        <v>0.72078907435508344</v>
      </c>
      <c r="D22" s="44" t="s">
        <v>151</v>
      </c>
      <c r="E22" s="754">
        <v>1.1391375101708707</v>
      </c>
    </row>
    <row r="23" spans="1:12">
      <c r="A23" s="44" t="s">
        <v>157</v>
      </c>
      <c r="B23" s="754">
        <v>0.49317147192716232</v>
      </c>
      <c r="D23" s="44" t="s">
        <v>154</v>
      </c>
      <c r="E23" s="754">
        <v>0.6102522375915379</v>
      </c>
    </row>
    <row r="24" spans="1:12">
      <c r="A24" s="44" t="s">
        <v>135</v>
      </c>
      <c r="B24" s="754">
        <v>0.22003034901365703</v>
      </c>
      <c r="D24" s="44" t="s">
        <v>153</v>
      </c>
      <c r="E24" s="754">
        <v>0.5207485760781122</v>
      </c>
      <c r="L24" s="341"/>
    </row>
    <row r="25" spans="1:12">
      <c r="A25" s="44" t="s">
        <v>170</v>
      </c>
      <c r="B25" s="754">
        <v>8.6494688922610017</v>
      </c>
      <c r="D25" s="44" t="s">
        <v>157</v>
      </c>
      <c r="E25" s="754">
        <v>0.43124491456468672</v>
      </c>
      <c r="L25" s="341"/>
    </row>
    <row r="26" spans="1:12">
      <c r="B26" s="49"/>
      <c r="D26" s="44" t="s">
        <v>170</v>
      </c>
      <c r="E26" s="754">
        <v>9.3572009764035808</v>
      </c>
    </row>
    <row r="27" spans="1:12">
      <c r="B27" s="49"/>
      <c r="D27" s="266"/>
      <c r="E27" s="401"/>
    </row>
    <row r="28" spans="1:12" s="342" customFormat="1">
      <c r="A28" s="996" t="s">
        <v>179</v>
      </c>
      <c r="B28" s="996"/>
      <c r="C28" s="996"/>
      <c r="D28" s="996"/>
      <c r="E28" s="996"/>
      <c r="G28" s="25"/>
      <c r="H28" s="25"/>
      <c r="I28" s="25"/>
      <c r="J28" s="25"/>
      <c r="K28" s="25"/>
      <c r="L28" s="25"/>
    </row>
    <row r="29" spans="1:12" s="7" customFormat="1" ht="14.1" customHeight="1">
      <c r="A29" s="997" t="s">
        <v>180</v>
      </c>
      <c r="B29" s="997"/>
      <c r="C29" s="997"/>
      <c r="D29" s="997"/>
      <c r="E29" s="997"/>
      <c r="G29" s="25"/>
      <c r="H29" s="25"/>
      <c r="I29" s="25"/>
      <c r="J29" s="25"/>
    </row>
    <row r="30" spans="1:12" s="7" customFormat="1">
      <c r="A30" s="996" t="s">
        <v>162</v>
      </c>
      <c r="B30" s="996"/>
      <c r="C30" s="996"/>
      <c r="D30" s="996"/>
      <c r="E30" s="996"/>
      <c r="F30" s="13"/>
      <c r="G30" s="25"/>
      <c r="H30" s="25"/>
      <c r="I30" s="25"/>
      <c r="J30" s="25"/>
    </row>
    <row r="31" spans="1:12" s="7" customFormat="1">
      <c r="A31" s="998" t="s">
        <v>174</v>
      </c>
      <c r="B31" s="998"/>
      <c r="C31" s="998"/>
      <c r="D31" s="998"/>
      <c r="E31" s="998"/>
      <c r="G31" s="25"/>
      <c r="H31" s="25"/>
      <c r="I31" s="25"/>
      <c r="J31" s="25"/>
    </row>
    <row r="33" spans="1:6">
      <c r="A33" s="923"/>
      <c r="B33" s="923"/>
      <c r="C33" s="923"/>
      <c r="D33" s="923"/>
      <c r="E33" s="923"/>
      <c r="F33" s="923"/>
    </row>
    <row r="34" spans="1:6">
      <c r="A34" s="581" t="s">
        <v>126</v>
      </c>
    </row>
  </sheetData>
  <mergeCells count="4">
    <mergeCell ref="A28:E28"/>
    <mergeCell ref="A29:E29"/>
    <mergeCell ref="A30:E30"/>
    <mergeCell ref="A31:E31"/>
  </mergeCells>
  <hyperlinks>
    <hyperlink ref="A34" location="'Table of Contents'!A1" display="Return to Table of Contents" xr:uid="{56F057EE-05F6-436A-B8A8-704657AF393C}"/>
  </hyperlinks>
  <pageMargins left="0.7" right="0.7" top="0.75" bottom="0.75" header="0.3" footer="0.3"/>
  <pageSetup orientation="portrait" horizontalDpi="300" verticalDpi="3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70929-CD95-4158-A0C7-C453F97462B3}">
  <sheetPr>
    <tabColor theme="9"/>
  </sheetPr>
  <dimension ref="A1:O45"/>
  <sheetViews>
    <sheetView topLeftCell="A12" zoomScale="85" zoomScaleNormal="85" workbookViewId="0">
      <selection activeCell="A2" sqref="A2:K2"/>
    </sheetView>
  </sheetViews>
  <sheetFormatPr defaultColWidth="8.88671875" defaultRowHeight="14.4"/>
  <cols>
    <col min="1" max="1" width="8.88671875" style="25" customWidth="1"/>
    <col min="2" max="13" width="15.6640625" style="25" customWidth="1"/>
    <col min="14" max="16384" width="8.88671875" style="25"/>
  </cols>
  <sheetData>
    <row r="1" spans="1:15" ht="15.6" customHeight="1"/>
    <row r="2" spans="1:15" ht="55.5" customHeight="1">
      <c r="A2" s="1152" t="s">
        <v>1885</v>
      </c>
      <c r="B2" s="1152"/>
      <c r="C2" s="1152"/>
      <c r="D2" s="1152"/>
      <c r="E2" s="1152"/>
      <c r="F2" s="1152"/>
      <c r="G2" s="1152"/>
      <c r="H2" s="1152"/>
      <c r="I2" s="1152"/>
      <c r="J2" s="1152"/>
      <c r="K2" s="1152"/>
      <c r="L2" s="834"/>
    </row>
    <row r="3" spans="1:15" ht="12.6" customHeight="1">
      <c r="A3" s="834"/>
      <c r="B3" s="834"/>
      <c r="C3" s="834"/>
      <c r="D3" s="834"/>
      <c r="E3" s="834"/>
      <c r="F3" s="834"/>
      <c r="G3" s="834"/>
      <c r="H3" s="834"/>
      <c r="I3" s="834"/>
      <c r="J3" s="834"/>
      <c r="K3" s="834"/>
      <c r="L3" s="834"/>
    </row>
    <row r="4" spans="1:15" ht="15.6" customHeight="1">
      <c r="A4" s="838"/>
      <c r="B4" s="1153" t="s">
        <v>1886</v>
      </c>
      <c r="C4" s="1153"/>
      <c r="D4" s="1153"/>
      <c r="E4" s="1153"/>
      <c r="F4" s="1153"/>
      <c r="G4" s="1154"/>
      <c r="H4" s="839"/>
      <c r="I4" s="1153" t="s">
        <v>141</v>
      </c>
      <c r="J4" s="1153"/>
      <c r="K4" s="1153"/>
      <c r="L4" s="1153"/>
      <c r="M4" s="1153"/>
    </row>
    <row r="5" spans="1:15" ht="57" customHeight="1">
      <c r="A5" s="840" t="s">
        <v>305</v>
      </c>
      <c r="B5" s="841" t="s">
        <v>1887</v>
      </c>
      <c r="C5" s="841" t="s">
        <v>1888</v>
      </c>
      <c r="D5" s="841" t="s">
        <v>1889</v>
      </c>
      <c r="E5" s="841" t="s">
        <v>1890</v>
      </c>
      <c r="F5" s="841" t="s">
        <v>1891</v>
      </c>
      <c r="G5" s="842" t="s">
        <v>1892</v>
      </c>
      <c r="H5" s="841" t="s">
        <v>1887</v>
      </c>
      <c r="I5" s="841" t="s">
        <v>1893</v>
      </c>
      <c r="J5" s="841" t="s">
        <v>1889</v>
      </c>
      <c r="K5" s="841" t="s">
        <v>1890</v>
      </c>
      <c r="L5" s="841" t="s">
        <v>1891</v>
      </c>
      <c r="M5" s="841" t="s">
        <v>1892</v>
      </c>
      <c r="O5" s="11"/>
    </row>
    <row r="6" spans="1:15">
      <c r="A6" s="299">
        <v>1992</v>
      </c>
      <c r="B6" s="654">
        <v>99.96</v>
      </c>
      <c r="C6" s="850">
        <v>101.86</v>
      </c>
      <c r="D6" s="847" t="s">
        <v>1894</v>
      </c>
      <c r="E6" s="654">
        <v>99.96</v>
      </c>
      <c r="F6" s="850">
        <v>103.68</v>
      </c>
      <c r="G6" s="845" t="s">
        <v>1895</v>
      </c>
      <c r="H6" s="654">
        <v>17.45</v>
      </c>
      <c r="I6" s="850">
        <v>17.68</v>
      </c>
      <c r="J6" s="654" t="s">
        <v>1896</v>
      </c>
      <c r="K6" s="654">
        <v>17.45</v>
      </c>
      <c r="L6" s="850">
        <v>17.41</v>
      </c>
      <c r="M6" s="654" t="s">
        <v>1897</v>
      </c>
    </row>
    <row r="7" spans="1:15">
      <c r="A7" s="299">
        <f t="shared" ref="A7:A34" si="0">A6+1</f>
        <v>1993</v>
      </c>
      <c r="B7" s="654">
        <v>103.86</v>
      </c>
      <c r="C7" s="850">
        <v>101.45</v>
      </c>
      <c r="D7" s="654" t="str">
        <f>D6</f>
        <v>-0.41*</v>
      </c>
      <c r="E7" s="654">
        <v>103.86</v>
      </c>
      <c r="F7" s="850">
        <v>103.08</v>
      </c>
      <c r="G7" s="845" t="str">
        <f>G6</f>
        <v>-0.58*</v>
      </c>
      <c r="H7" s="654">
        <v>17.98</v>
      </c>
      <c r="I7" s="850">
        <v>18.03</v>
      </c>
      <c r="J7" s="654" t="s">
        <v>1896</v>
      </c>
      <c r="K7" s="654">
        <v>17.98</v>
      </c>
      <c r="L7" s="850">
        <v>17.79</v>
      </c>
      <c r="M7" s="654" t="s">
        <v>1897</v>
      </c>
    </row>
    <row r="8" spans="1:15">
      <c r="A8" s="299">
        <f t="shared" si="0"/>
        <v>1994</v>
      </c>
      <c r="B8" s="654">
        <v>94.62</v>
      </c>
      <c r="C8" s="850">
        <v>101.04</v>
      </c>
      <c r="D8" s="654" t="str">
        <f t="shared" ref="D8:D36" si="1">D7</f>
        <v>-0.41*</v>
      </c>
      <c r="E8" s="654">
        <v>94.62</v>
      </c>
      <c r="F8" s="850">
        <v>102.48</v>
      </c>
      <c r="G8" s="845" t="str">
        <f t="shared" ref="G8:G28" si="2">G7</f>
        <v>-0.58*</v>
      </c>
      <c r="H8" s="654">
        <v>18.100000000000001</v>
      </c>
      <c r="I8" s="850">
        <v>18.39</v>
      </c>
      <c r="J8" s="654" t="s">
        <v>1896</v>
      </c>
      <c r="K8" s="654">
        <v>18.100000000000001</v>
      </c>
      <c r="L8" s="850">
        <v>18.170000000000002</v>
      </c>
      <c r="M8" s="654" t="s">
        <v>1897</v>
      </c>
    </row>
    <row r="9" spans="1:15">
      <c r="A9" s="299">
        <f t="shared" si="0"/>
        <v>1995</v>
      </c>
      <c r="B9" s="654">
        <v>101.8</v>
      </c>
      <c r="C9" s="850">
        <v>100.63</v>
      </c>
      <c r="D9" s="654" t="str">
        <f t="shared" si="1"/>
        <v>-0.41*</v>
      </c>
      <c r="E9" s="654">
        <v>101.8</v>
      </c>
      <c r="F9" s="850">
        <v>101.88</v>
      </c>
      <c r="G9" s="845" t="str">
        <f t="shared" si="2"/>
        <v>-0.58*</v>
      </c>
      <c r="H9" s="654">
        <v>19.149999999999999</v>
      </c>
      <c r="I9" s="850">
        <v>18.760000000000002</v>
      </c>
      <c r="J9" s="654" t="s">
        <v>1896</v>
      </c>
      <c r="K9" s="654">
        <v>19.149999999999999</v>
      </c>
      <c r="L9" s="850">
        <v>18.559999999999999</v>
      </c>
      <c r="M9" s="654" t="s">
        <v>1897</v>
      </c>
    </row>
    <row r="10" spans="1:15">
      <c r="A10" s="299">
        <f t="shared" si="0"/>
        <v>1996</v>
      </c>
      <c r="B10" s="654">
        <v>102.18</v>
      </c>
      <c r="C10" s="850">
        <v>100.22</v>
      </c>
      <c r="D10" s="654" t="str">
        <f t="shared" si="1"/>
        <v>-0.41*</v>
      </c>
      <c r="E10" s="654">
        <v>102.18</v>
      </c>
      <c r="F10" s="850">
        <v>101.28</v>
      </c>
      <c r="G10" s="845" t="str">
        <f t="shared" si="2"/>
        <v>-0.58*</v>
      </c>
      <c r="H10" s="654">
        <v>19.079999999999998</v>
      </c>
      <c r="I10" s="850">
        <v>19.13</v>
      </c>
      <c r="J10" s="654" t="s">
        <v>1896</v>
      </c>
      <c r="K10" s="654">
        <v>19.079999999999998</v>
      </c>
      <c r="L10" s="850">
        <v>18.95</v>
      </c>
      <c r="M10" s="654" t="s">
        <v>1897</v>
      </c>
    </row>
    <row r="11" spans="1:15">
      <c r="A11" s="299">
        <f t="shared" si="0"/>
        <v>1997</v>
      </c>
      <c r="B11" s="654">
        <v>106.58</v>
      </c>
      <c r="C11" s="850">
        <v>99.81</v>
      </c>
      <c r="D11" s="654" t="str">
        <f t="shared" si="1"/>
        <v>-0.41*</v>
      </c>
      <c r="E11" s="654">
        <v>106.58</v>
      </c>
      <c r="F11" s="850">
        <v>100.69</v>
      </c>
      <c r="G11" s="845" t="str">
        <f t="shared" si="2"/>
        <v>-0.58*</v>
      </c>
      <c r="H11" s="654">
        <v>19.39</v>
      </c>
      <c r="I11" s="850">
        <v>19.52</v>
      </c>
      <c r="J11" s="654" t="s">
        <v>1896</v>
      </c>
      <c r="K11" s="654">
        <v>19.39</v>
      </c>
      <c r="L11" s="850">
        <v>19.36</v>
      </c>
      <c r="M11" s="654" t="s">
        <v>1897</v>
      </c>
    </row>
    <row r="12" spans="1:15">
      <c r="A12" s="299">
        <f t="shared" si="0"/>
        <v>1998</v>
      </c>
      <c r="B12" s="654">
        <v>105.07</v>
      </c>
      <c r="C12" s="850">
        <v>99.41</v>
      </c>
      <c r="D12" s="654" t="str">
        <f t="shared" si="1"/>
        <v>-0.41*</v>
      </c>
      <c r="E12" s="654">
        <v>105.07</v>
      </c>
      <c r="F12" s="850">
        <v>100.1</v>
      </c>
      <c r="G12" s="845" t="str">
        <f t="shared" si="2"/>
        <v>-0.58*</v>
      </c>
      <c r="H12" s="654">
        <v>18.760000000000002</v>
      </c>
      <c r="I12" s="850">
        <v>19.899999999999999</v>
      </c>
      <c r="J12" s="654" t="s">
        <v>1896</v>
      </c>
      <c r="K12" s="654">
        <v>18.760000000000002</v>
      </c>
      <c r="L12" s="850">
        <v>19.77</v>
      </c>
      <c r="M12" s="654" t="s">
        <v>1897</v>
      </c>
    </row>
    <row r="13" spans="1:15">
      <c r="A13" s="299">
        <f t="shared" si="0"/>
        <v>1999</v>
      </c>
      <c r="B13" s="654">
        <v>108.11</v>
      </c>
      <c r="C13" s="850">
        <v>99.01</v>
      </c>
      <c r="D13" s="654" t="str">
        <f t="shared" si="1"/>
        <v>-0.41*</v>
      </c>
      <c r="E13" s="654">
        <v>108.11</v>
      </c>
      <c r="F13" s="850">
        <v>99.52</v>
      </c>
      <c r="G13" s="845" t="str">
        <f t="shared" si="2"/>
        <v>-0.58*</v>
      </c>
      <c r="H13" s="654">
        <v>20.75</v>
      </c>
      <c r="I13" s="850">
        <v>20.3</v>
      </c>
      <c r="J13" s="654" t="s">
        <v>1896</v>
      </c>
      <c r="K13" s="654">
        <v>20.75</v>
      </c>
      <c r="L13" s="850">
        <v>20.2</v>
      </c>
      <c r="M13" s="654" t="s">
        <v>1897</v>
      </c>
    </row>
    <row r="14" spans="1:15">
      <c r="A14" s="299">
        <f t="shared" si="0"/>
        <v>2000</v>
      </c>
      <c r="B14" s="654">
        <v>93.69</v>
      </c>
      <c r="C14" s="850">
        <v>98.61</v>
      </c>
      <c r="D14" s="654" t="str">
        <f t="shared" si="1"/>
        <v>-0.41*</v>
      </c>
      <c r="E14" s="654">
        <v>93.69</v>
      </c>
      <c r="F14" s="850">
        <v>98.94</v>
      </c>
      <c r="G14" s="845" t="str">
        <f t="shared" si="2"/>
        <v>-0.58*</v>
      </c>
      <c r="H14" s="654">
        <v>20.54</v>
      </c>
      <c r="I14" s="850">
        <v>20.71</v>
      </c>
      <c r="J14" s="654" t="s">
        <v>1896</v>
      </c>
      <c r="K14" s="654">
        <v>20.54</v>
      </c>
      <c r="L14" s="850">
        <v>20.63</v>
      </c>
      <c r="M14" s="654" t="s">
        <v>1897</v>
      </c>
    </row>
    <row r="15" spans="1:15">
      <c r="A15" s="299">
        <f t="shared" si="0"/>
        <v>2001</v>
      </c>
      <c r="B15" s="654">
        <v>101.22</v>
      </c>
      <c r="C15" s="850">
        <v>98.21</v>
      </c>
      <c r="D15" s="654" t="str">
        <f t="shared" si="1"/>
        <v>-0.41*</v>
      </c>
      <c r="E15" s="654">
        <v>101.22</v>
      </c>
      <c r="F15" s="850">
        <v>98.36</v>
      </c>
      <c r="G15" s="845" t="str">
        <f t="shared" si="2"/>
        <v>-0.58*</v>
      </c>
      <c r="H15" s="654">
        <v>21.4</v>
      </c>
      <c r="I15" s="850">
        <v>21.12</v>
      </c>
      <c r="J15" s="654" t="s">
        <v>1896</v>
      </c>
      <c r="K15" s="654">
        <v>21.4</v>
      </c>
      <c r="L15" s="850">
        <v>21.07</v>
      </c>
      <c r="M15" s="654" t="s">
        <v>1897</v>
      </c>
    </row>
    <row r="16" spans="1:15">
      <c r="A16" s="299">
        <f t="shared" si="0"/>
        <v>2002</v>
      </c>
      <c r="B16" s="654">
        <v>104.53</v>
      </c>
      <c r="C16" s="850">
        <v>97.81</v>
      </c>
      <c r="D16" s="654" t="str">
        <f t="shared" si="1"/>
        <v>-0.41*</v>
      </c>
      <c r="E16" s="654">
        <v>104.53</v>
      </c>
      <c r="F16" s="850">
        <v>97.78</v>
      </c>
      <c r="G16" s="845" t="str">
        <f t="shared" si="2"/>
        <v>-0.58*</v>
      </c>
      <c r="H16" s="654">
        <v>20.49</v>
      </c>
      <c r="I16" s="850">
        <v>21.54</v>
      </c>
      <c r="J16" s="654" t="s">
        <v>1896</v>
      </c>
      <c r="K16" s="654">
        <v>20.49</v>
      </c>
      <c r="L16" s="850">
        <v>21.52</v>
      </c>
      <c r="M16" s="654" t="s">
        <v>1897</v>
      </c>
    </row>
    <row r="17" spans="1:13">
      <c r="A17" s="299">
        <f t="shared" si="0"/>
        <v>2003</v>
      </c>
      <c r="B17" s="654">
        <v>91.09</v>
      </c>
      <c r="C17" s="850">
        <v>97.41</v>
      </c>
      <c r="D17" s="654" t="str">
        <f t="shared" si="1"/>
        <v>-0.41*</v>
      </c>
      <c r="E17" s="654">
        <v>91.09</v>
      </c>
      <c r="F17" s="850">
        <v>97.21</v>
      </c>
      <c r="G17" s="845" t="str">
        <f t="shared" si="2"/>
        <v>-0.58*</v>
      </c>
      <c r="H17" s="654">
        <v>21.19</v>
      </c>
      <c r="I17" s="850">
        <v>21.97</v>
      </c>
      <c r="J17" s="654" t="s">
        <v>1896</v>
      </c>
      <c r="K17" s="654">
        <v>21.19</v>
      </c>
      <c r="L17" s="850">
        <v>21.98</v>
      </c>
      <c r="M17" s="654" t="s">
        <v>1897</v>
      </c>
    </row>
    <row r="18" spans="1:13">
      <c r="A18" s="299">
        <f t="shared" si="0"/>
        <v>2004</v>
      </c>
      <c r="B18" s="654">
        <v>98.53</v>
      </c>
      <c r="C18" s="850">
        <v>97.02</v>
      </c>
      <c r="D18" s="654" t="str">
        <f t="shared" si="1"/>
        <v>-0.41*</v>
      </c>
      <c r="E18" s="654">
        <v>98.53</v>
      </c>
      <c r="F18" s="850">
        <v>96.64</v>
      </c>
      <c r="G18" s="845" t="str">
        <f t="shared" si="2"/>
        <v>-0.58*</v>
      </c>
      <c r="H18" s="654">
        <v>21.81</v>
      </c>
      <c r="I18" s="850">
        <v>22.41</v>
      </c>
      <c r="J18" s="654" t="s">
        <v>1896</v>
      </c>
      <c r="K18" s="654">
        <v>21.81</v>
      </c>
      <c r="L18" s="850">
        <v>22.45</v>
      </c>
      <c r="M18" s="654" t="s">
        <v>1897</v>
      </c>
    </row>
    <row r="19" spans="1:13">
      <c r="A19" s="299">
        <f t="shared" si="0"/>
        <v>2005</v>
      </c>
      <c r="B19" s="654">
        <v>91.27</v>
      </c>
      <c r="C19" s="850">
        <v>96.62</v>
      </c>
      <c r="D19" s="654" t="str">
        <f t="shared" si="1"/>
        <v>-0.41*</v>
      </c>
      <c r="E19" s="654">
        <v>91.27</v>
      </c>
      <c r="F19" s="850">
        <v>96.08</v>
      </c>
      <c r="G19" s="845" t="str">
        <f t="shared" si="2"/>
        <v>-0.58*</v>
      </c>
      <c r="H19" s="654">
        <v>22.09</v>
      </c>
      <c r="I19" s="850">
        <v>22.86</v>
      </c>
      <c r="J19" s="654" t="s">
        <v>1896</v>
      </c>
      <c r="K19" s="654">
        <v>22.09</v>
      </c>
      <c r="L19" s="850">
        <v>22.93</v>
      </c>
      <c r="M19" s="654" t="s">
        <v>1897</v>
      </c>
    </row>
    <row r="20" spans="1:13">
      <c r="A20" s="299">
        <f t="shared" si="0"/>
        <v>2006</v>
      </c>
      <c r="B20" s="654">
        <v>90.25</v>
      </c>
      <c r="C20" s="850">
        <v>96.23</v>
      </c>
      <c r="D20" s="654" t="str">
        <f t="shared" si="1"/>
        <v>-0.41*</v>
      </c>
      <c r="E20" s="654">
        <v>90.25</v>
      </c>
      <c r="F20" s="850">
        <v>95.52</v>
      </c>
      <c r="G20" s="845" t="str">
        <f t="shared" si="2"/>
        <v>-0.58*</v>
      </c>
      <c r="H20" s="654">
        <v>23.32</v>
      </c>
      <c r="I20" s="850">
        <v>23.32</v>
      </c>
      <c r="J20" s="654" t="s">
        <v>1896</v>
      </c>
      <c r="K20" s="654">
        <v>23.32</v>
      </c>
      <c r="L20" s="850">
        <v>23.42</v>
      </c>
      <c r="M20" s="654" t="s">
        <v>1897</v>
      </c>
    </row>
    <row r="21" spans="1:13">
      <c r="A21" s="299">
        <f t="shared" si="0"/>
        <v>2007</v>
      </c>
      <c r="B21" s="654">
        <v>99.62</v>
      </c>
      <c r="C21" s="850">
        <v>95.84</v>
      </c>
      <c r="D21" s="654" t="str">
        <f t="shared" si="1"/>
        <v>-0.41*</v>
      </c>
      <c r="E21" s="654">
        <v>99.62</v>
      </c>
      <c r="F21" s="850">
        <v>94.96</v>
      </c>
      <c r="G21" s="845" t="str">
        <f t="shared" si="2"/>
        <v>-0.58*</v>
      </c>
      <c r="H21" s="654">
        <v>23.76</v>
      </c>
      <c r="I21" s="850">
        <v>23.78</v>
      </c>
      <c r="J21" s="654" t="s">
        <v>1896</v>
      </c>
      <c r="K21" s="654">
        <v>23.76</v>
      </c>
      <c r="L21" s="850">
        <v>23.93</v>
      </c>
      <c r="M21" s="654" t="s">
        <v>1897</v>
      </c>
    </row>
    <row r="22" spans="1:13">
      <c r="A22" s="299">
        <f t="shared" si="0"/>
        <v>2008</v>
      </c>
      <c r="B22" s="654">
        <v>88.74</v>
      </c>
      <c r="C22" s="850">
        <v>95.45</v>
      </c>
      <c r="D22" s="654" t="str">
        <f t="shared" si="1"/>
        <v>-0.41*</v>
      </c>
      <c r="E22" s="654">
        <v>88.74</v>
      </c>
      <c r="F22" s="850">
        <v>94.4</v>
      </c>
      <c r="G22" s="845" t="str">
        <f t="shared" si="2"/>
        <v>-0.58*</v>
      </c>
      <c r="H22" s="654">
        <v>24.63</v>
      </c>
      <c r="I22" s="850">
        <v>24.26</v>
      </c>
      <c r="J22" s="654" t="s">
        <v>1896</v>
      </c>
      <c r="K22" s="654">
        <v>24.63</v>
      </c>
      <c r="L22" s="850">
        <v>24.44</v>
      </c>
      <c r="M22" s="654" t="s">
        <v>1897</v>
      </c>
    </row>
    <row r="23" spans="1:13">
      <c r="A23" s="299">
        <f t="shared" si="0"/>
        <v>2009</v>
      </c>
      <c r="B23" s="654">
        <v>91.5</v>
      </c>
      <c r="C23" s="850">
        <v>95.06</v>
      </c>
      <c r="D23" s="654" t="str">
        <f t="shared" si="1"/>
        <v>-0.41*</v>
      </c>
      <c r="E23" s="654">
        <v>91.5</v>
      </c>
      <c r="F23" s="850">
        <v>93.85</v>
      </c>
      <c r="G23" s="845" t="str">
        <f t="shared" si="2"/>
        <v>-0.58*</v>
      </c>
      <c r="H23" s="654">
        <v>25.52</v>
      </c>
      <c r="I23" s="850">
        <v>24.74</v>
      </c>
      <c r="J23" s="654" t="s">
        <v>1896</v>
      </c>
      <c r="K23" s="654">
        <v>25.52</v>
      </c>
      <c r="L23" s="850">
        <v>24.96</v>
      </c>
      <c r="M23" s="654" t="s">
        <v>1897</v>
      </c>
    </row>
    <row r="24" spans="1:13">
      <c r="A24" s="299">
        <f t="shared" si="0"/>
        <v>2010</v>
      </c>
      <c r="B24" s="654">
        <v>94.49</v>
      </c>
      <c r="C24" s="850">
        <v>94.68</v>
      </c>
      <c r="D24" s="654" t="str">
        <f t="shared" si="1"/>
        <v>-0.41*</v>
      </c>
      <c r="E24" s="654">
        <v>94.49</v>
      </c>
      <c r="F24" s="850">
        <v>93.3</v>
      </c>
      <c r="G24" s="845" t="str">
        <f t="shared" si="2"/>
        <v>-0.58*</v>
      </c>
      <c r="H24" s="654">
        <v>26.17</v>
      </c>
      <c r="I24" s="850">
        <v>25.24</v>
      </c>
      <c r="J24" s="654" t="s">
        <v>1896</v>
      </c>
      <c r="K24" s="654">
        <v>26.17</v>
      </c>
      <c r="L24" s="850">
        <v>25.5</v>
      </c>
      <c r="M24" s="654" t="s">
        <v>1897</v>
      </c>
    </row>
    <row r="25" spans="1:13">
      <c r="A25" s="299">
        <f t="shared" si="0"/>
        <v>2011</v>
      </c>
      <c r="B25" s="654">
        <v>95.23</v>
      </c>
      <c r="C25" s="850">
        <v>94.3</v>
      </c>
      <c r="D25" s="654" t="str">
        <f t="shared" si="1"/>
        <v>-0.41*</v>
      </c>
      <c r="E25" s="654">
        <v>95.23</v>
      </c>
      <c r="F25" s="850">
        <v>92.76</v>
      </c>
      <c r="G25" s="845" t="str">
        <f t="shared" si="2"/>
        <v>-0.58*</v>
      </c>
      <c r="H25" s="654">
        <v>27.26</v>
      </c>
      <c r="I25" s="850">
        <v>25.74</v>
      </c>
      <c r="J25" s="654" t="s">
        <v>1896</v>
      </c>
      <c r="K25" s="654">
        <v>27.26</v>
      </c>
      <c r="L25" s="850">
        <v>26.04</v>
      </c>
      <c r="M25" s="654" t="s">
        <v>1897</v>
      </c>
    </row>
    <row r="26" spans="1:13">
      <c r="A26" s="299">
        <f t="shared" si="0"/>
        <v>2012</v>
      </c>
      <c r="B26" s="654">
        <v>91.57</v>
      </c>
      <c r="C26" s="850">
        <v>93.91</v>
      </c>
      <c r="D26" s="654" t="str">
        <f t="shared" si="1"/>
        <v>-0.41*</v>
      </c>
      <c r="E26" s="654">
        <v>91.57</v>
      </c>
      <c r="F26" s="850">
        <v>92.22</v>
      </c>
      <c r="G26" s="845" t="str">
        <f t="shared" si="2"/>
        <v>-0.58*</v>
      </c>
      <c r="H26" s="654">
        <v>26.01</v>
      </c>
      <c r="I26" s="850">
        <v>26.26</v>
      </c>
      <c r="J26" s="654" t="s">
        <v>1896</v>
      </c>
      <c r="K26" s="654">
        <v>26.01</v>
      </c>
      <c r="L26" s="850">
        <v>26.6</v>
      </c>
      <c r="M26" s="654" t="s">
        <v>1897</v>
      </c>
    </row>
    <row r="27" spans="1:13">
      <c r="A27" s="299">
        <f t="shared" si="0"/>
        <v>2013</v>
      </c>
      <c r="B27" s="654">
        <v>91.83</v>
      </c>
      <c r="C27" s="850">
        <v>93.53</v>
      </c>
      <c r="D27" s="654" t="str">
        <f t="shared" si="1"/>
        <v>-0.41*</v>
      </c>
      <c r="E27" s="654">
        <v>91.83</v>
      </c>
      <c r="F27" s="850">
        <v>91.68</v>
      </c>
      <c r="G27" s="845" t="str">
        <f t="shared" si="2"/>
        <v>-0.58*</v>
      </c>
      <c r="H27" s="654">
        <v>28.18</v>
      </c>
      <c r="I27" s="850">
        <v>26.78</v>
      </c>
      <c r="J27" s="654" t="s">
        <v>1896</v>
      </c>
      <c r="K27" s="654">
        <v>28.18</v>
      </c>
      <c r="L27" s="850">
        <v>27.17</v>
      </c>
      <c r="M27" s="654" t="s">
        <v>1897</v>
      </c>
    </row>
    <row r="28" spans="1:13">
      <c r="A28" s="299">
        <f t="shared" si="0"/>
        <v>2014</v>
      </c>
      <c r="B28" s="654">
        <v>92.5</v>
      </c>
      <c r="C28" s="850">
        <v>93.15</v>
      </c>
      <c r="D28" s="654" t="str">
        <f t="shared" si="1"/>
        <v>-0.41*</v>
      </c>
      <c r="E28" s="654">
        <v>92.5</v>
      </c>
      <c r="F28" s="850">
        <v>91.14</v>
      </c>
      <c r="G28" s="845" t="str">
        <f t="shared" si="2"/>
        <v>-0.58*</v>
      </c>
      <c r="H28" s="654">
        <v>28.33</v>
      </c>
      <c r="I28" s="850">
        <v>27.31</v>
      </c>
      <c r="J28" s="654" t="s">
        <v>1896</v>
      </c>
      <c r="K28" s="654">
        <v>28.33</v>
      </c>
      <c r="L28" s="850">
        <v>27.75</v>
      </c>
      <c r="M28" s="654" t="s">
        <v>1897</v>
      </c>
    </row>
    <row r="29" spans="1:13">
      <c r="A29" s="299">
        <f t="shared" si="0"/>
        <v>2015</v>
      </c>
      <c r="B29" s="654">
        <v>91.22</v>
      </c>
      <c r="C29" s="850">
        <v>92.78</v>
      </c>
      <c r="D29" s="654" t="str">
        <f t="shared" si="1"/>
        <v>-0.41*</v>
      </c>
      <c r="E29" s="654">
        <v>91.22</v>
      </c>
      <c r="F29" s="852">
        <v>90.61</v>
      </c>
      <c r="G29" s="845" t="s">
        <v>1898</v>
      </c>
      <c r="H29" s="654">
        <v>29.02</v>
      </c>
      <c r="I29" s="850">
        <v>27.86</v>
      </c>
      <c r="J29" s="654" t="s">
        <v>1896</v>
      </c>
      <c r="K29" s="654">
        <v>29.02</v>
      </c>
      <c r="L29" s="850">
        <v>28.35</v>
      </c>
      <c r="M29" s="654" t="s">
        <v>1897</v>
      </c>
    </row>
    <row r="30" spans="1:13">
      <c r="A30" s="299">
        <f t="shared" si="0"/>
        <v>2016</v>
      </c>
      <c r="B30" s="654">
        <v>92.58</v>
      </c>
      <c r="C30" s="850">
        <v>92.4</v>
      </c>
      <c r="D30" s="654" t="str">
        <f t="shared" si="1"/>
        <v>-0.41*</v>
      </c>
      <c r="E30" s="654">
        <v>92.58</v>
      </c>
      <c r="F30" s="852">
        <v>91.46</v>
      </c>
      <c r="G30" s="848">
        <v>0.94110000000000005</v>
      </c>
      <c r="H30" s="654">
        <v>28.49</v>
      </c>
      <c r="I30" s="850">
        <v>28.42</v>
      </c>
      <c r="J30" s="654" t="s">
        <v>1896</v>
      </c>
      <c r="K30" s="654">
        <v>28.49</v>
      </c>
      <c r="L30" s="850">
        <v>28.95</v>
      </c>
      <c r="M30" s="654" t="s">
        <v>1897</v>
      </c>
    </row>
    <row r="31" spans="1:13">
      <c r="A31" s="299">
        <f t="shared" si="0"/>
        <v>2017</v>
      </c>
      <c r="B31" s="654">
        <v>91.48</v>
      </c>
      <c r="C31" s="850">
        <v>92.02</v>
      </c>
      <c r="D31" s="654" t="str">
        <f t="shared" si="1"/>
        <v>-0.41*</v>
      </c>
      <c r="E31" s="654">
        <v>91.48</v>
      </c>
      <c r="F31" s="852">
        <v>92.32</v>
      </c>
      <c r="G31" s="848">
        <v>0.94110000000000005</v>
      </c>
      <c r="H31" s="654">
        <v>29.88</v>
      </c>
      <c r="I31" s="850">
        <v>28.98</v>
      </c>
      <c r="J31" s="654" t="s">
        <v>1896</v>
      </c>
      <c r="K31" s="654">
        <v>29.88</v>
      </c>
      <c r="L31" s="850">
        <v>29.57</v>
      </c>
      <c r="M31" s="654" t="s">
        <v>1897</v>
      </c>
    </row>
    <row r="32" spans="1:13">
      <c r="A32" s="299">
        <f t="shared" si="0"/>
        <v>2018</v>
      </c>
      <c r="B32" s="654">
        <v>92.9</v>
      </c>
      <c r="C32" s="850">
        <v>91.65</v>
      </c>
      <c r="D32" s="654" t="str">
        <f t="shared" si="1"/>
        <v>-0.41*</v>
      </c>
      <c r="E32" s="654">
        <v>92.9</v>
      </c>
      <c r="F32" s="852">
        <v>93.19</v>
      </c>
      <c r="G32" s="848">
        <v>0.94110000000000005</v>
      </c>
      <c r="H32" s="654">
        <v>30.23</v>
      </c>
      <c r="I32" s="850">
        <v>29.56</v>
      </c>
      <c r="J32" s="654" t="s">
        <v>1896</v>
      </c>
      <c r="K32" s="654">
        <v>30.23</v>
      </c>
      <c r="L32" s="850">
        <v>30.21</v>
      </c>
      <c r="M32" s="654" t="s">
        <v>1897</v>
      </c>
    </row>
    <row r="33" spans="1:13">
      <c r="A33" s="299">
        <f t="shared" si="0"/>
        <v>2019</v>
      </c>
      <c r="B33" s="654">
        <v>93.58</v>
      </c>
      <c r="C33" s="850">
        <v>91.28</v>
      </c>
      <c r="D33" s="654" t="str">
        <f t="shared" si="1"/>
        <v>-0.41*</v>
      </c>
      <c r="E33" s="654">
        <v>93.58</v>
      </c>
      <c r="F33" s="852">
        <v>94.07</v>
      </c>
      <c r="G33" s="848">
        <v>0.94110000000000005</v>
      </c>
      <c r="H33" s="654">
        <v>30.51</v>
      </c>
      <c r="I33" s="850">
        <v>30.15</v>
      </c>
      <c r="J33" s="654" t="s">
        <v>1896</v>
      </c>
      <c r="K33" s="654">
        <v>30.51</v>
      </c>
      <c r="L33" s="850">
        <v>30.85</v>
      </c>
      <c r="M33" s="654" t="s">
        <v>1897</v>
      </c>
    </row>
    <row r="34" spans="1:13">
      <c r="A34" s="299">
        <f t="shared" si="0"/>
        <v>2020</v>
      </c>
      <c r="B34" s="654">
        <v>81.33</v>
      </c>
      <c r="C34" s="850">
        <v>90.91</v>
      </c>
      <c r="D34" s="654" t="str">
        <f t="shared" si="1"/>
        <v>-0.41*</v>
      </c>
      <c r="E34" s="654">
        <v>81.33</v>
      </c>
      <c r="F34" s="852">
        <v>94.96</v>
      </c>
      <c r="G34" s="848">
        <v>0.94110000000000005</v>
      </c>
      <c r="H34" s="654">
        <v>24.48</v>
      </c>
      <c r="I34" s="850">
        <v>30.76</v>
      </c>
      <c r="J34" s="654" t="s">
        <v>1896</v>
      </c>
      <c r="K34" s="654">
        <v>24.48</v>
      </c>
      <c r="L34" s="850">
        <v>31.51</v>
      </c>
      <c r="M34" s="654" t="s">
        <v>1897</v>
      </c>
    </row>
    <row r="35" spans="1:13">
      <c r="A35" s="299">
        <v>2021</v>
      </c>
      <c r="B35" s="654">
        <v>93.93</v>
      </c>
      <c r="C35" s="850">
        <v>90.54</v>
      </c>
      <c r="D35" s="654" t="str">
        <f t="shared" si="1"/>
        <v>-0.41*</v>
      </c>
      <c r="E35" s="654">
        <v>93.93</v>
      </c>
      <c r="F35" s="852">
        <v>95.85</v>
      </c>
      <c r="G35" s="848">
        <v>0.94110000000000005</v>
      </c>
      <c r="H35" s="654">
        <v>30.44</v>
      </c>
      <c r="I35" s="850">
        <v>31.37</v>
      </c>
      <c r="J35" s="654" t="s">
        <v>1896</v>
      </c>
      <c r="K35" s="654">
        <v>30.44</v>
      </c>
      <c r="L35" s="850">
        <v>32.19</v>
      </c>
      <c r="M35" s="654" t="s">
        <v>1897</v>
      </c>
    </row>
    <row r="36" spans="1:13">
      <c r="A36" s="843">
        <v>2022</v>
      </c>
      <c r="B36" s="846">
        <v>98.78</v>
      </c>
      <c r="C36" s="851">
        <v>90.17</v>
      </c>
      <c r="D36" s="846" t="str">
        <f t="shared" si="1"/>
        <v>-0.41*</v>
      </c>
      <c r="E36" s="846">
        <v>98.78</v>
      </c>
      <c r="F36" s="853">
        <v>96.75</v>
      </c>
      <c r="G36" s="849">
        <v>0.94110000000000005</v>
      </c>
      <c r="H36" s="846">
        <v>33.39</v>
      </c>
      <c r="I36" s="851">
        <v>32</v>
      </c>
      <c r="J36" s="846" t="s">
        <v>1896</v>
      </c>
      <c r="K36" s="846">
        <v>33.39</v>
      </c>
      <c r="L36" s="851">
        <v>32.880000000000003</v>
      </c>
      <c r="M36" s="846" t="s">
        <v>1897</v>
      </c>
    </row>
    <row r="37" spans="1:13">
      <c r="A37" s="299"/>
    </row>
    <row r="38" spans="1:13">
      <c r="A38" s="299" t="s">
        <v>1899</v>
      </c>
    </row>
    <row r="39" spans="1:13" ht="30.6" customHeight="1">
      <c r="A39" s="1053" t="s">
        <v>1900</v>
      </c>
      <c r="B39" s="1053"/>
      <c r="C39" s="1053"/>
      <c r="D39" s="1053"/>
      <c r="E39" s="1053"/>
      <c r="F39" s="1053"/>
      <c r="G39" s="1053"/>
      <c r="H39" s="1053"/>
      <c r="I39" s="1053"/>
      <c r="J39" s="1053"/>
    </row>
    <row r="40" spans="1:13" ht="18" customHeight="1">
      <c r="A40" s="1012" t="s">
        <v>609</v>
      </c>
      <c r="B40" s="1012"/>
      <c r="C40" s="1012"/>
      <c r="D40" s="1012"/>
      <c r="E40" s="1012"/>
      <c r="F40" s="1012"/>
      <c r="G40" s="1012"/>
      <c r="H40" s="1012"/>
      <c r="I40" s="1012"/>
      <c r="J40" s="650"/>
    </row>
    <row r="41" spans="1:13">
      <c r="A41" s="585" t="s">
        <v>1901</v>
      </c>
    </row>
    <row r="42" spans="1:13">
      <c r="A42" s="585" t="s">
        <v>1902</v>
      </c>
    </row>
    <row r="45" spans="1:13">
      <c r="A45" s="581" t="s">
        <v>126</v>
      </c>
    </row>
  </sheetData>
  <mergeCells count="5">
    <mergeCell ref="A2:K2"/>
    <mergeCell ref="B4:G4"/>
    <mergeCell ref="I4:M4"/>
    <mergeCell ref="A39:J39"/>
    <mergeCell ref="A40:I40"/>
  </mergeCells>
  <hyperlinks>
    <hyperlink ref="A45" location="'Table of Contents'!A1" display="Return to Table of Contents" xr:uid="{C6D693EB-9A97-44FC-98B7-CC3BBE68B6C3}"/>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86972-4513-40EF-BFAD-AEA2EC99C6E5}">
  <sheetPr>
    <tabColor theme="9"/>
  </sheetPr>
  <dimension ref="A2:G69"/>
  <sheetViews>
    <sheetView zoomScale="70" zoomScaleNormal="70" workbookViewId="0">
      <selection activeCell="G23" sqref="G23"/>
    </sheetView>
  </sheetViews>
  <sheetFormatPr defaultColWidth="8.88671875" defaultRowHeight="14.4"/>
  <cols>
    <col min="1" max="1" width="14.33203125" style="25" customWidth="1"/>
    <col min="2" max="2" width="20" style="25" customWidth="1"/>
    <col min="3" max="3" width="41.109375" style="25" bestFit="1" customWidth="1"/>
    <col min="4" max="5" width="8.88671875" style="25"/>
    <col min="6" max="6" width="19.6640625" style="25" bestFit="1" customWidth="1"/>
    <col min="7" max="7" width="41.109375" style="25" bestFit="1" customWidth="1"/>
    <col min="8" max="16384" width="8.88671875" style="25"/>
  </cols>
  <sheetData>
    <row r="2" spans="1:7" ht="32.4" customHeight="1">
      <c r="A2" s="1152" t="s">
        <v>1903</v>
      </c>
      <c r="B2" s="1152"/>
      <c r="C2" s="1152"/>
      <c r="D2" s="1152"/>
      <c r="E2" s="1152"/>
      <c r="F2" s="1152"/>
      <c r="G2" s="1152"/>
    </row>
    <row r="4" spans="1:7">
      <c r="A4" s="1155" t="s">
        <v>120</v>
      </c>
      <c r="B4" s="1155"/>
      <c r="C4" s="1155"/>
      <c r="D4" s="837"/>
      <c r="E4" s="1155" t="s">
        <v>121</v>
      </c>
      <c r="F4" s="1155"/>
      <c r="G4" s="1155"/>
    </row>
    <row r="5" spans="1:7">
      <c r="A5" s="835" t="s">
        <v>305</v>
      </c>
      <c r="B5" s="835" t="s">
        <v>1351</v>
      </c>
      <c r="C5" s="836" t="s">
        <v>1904</v>
      </c>
      <c r="D5" s="837"/>
      <c r="E5" s="835" t="s">
        <v>305</v>
      </c>
      <c r="F5" s="835" t="s">
        <v>1351</v>
      </c>
      <c r="G5" s="836" t="s">
        <v>1904</v>
      </c>
    </row>
    <row r="6" spans="1:7">
      <c r="A6" s="25">
        <v>2009</v>
      </c>
      <c r="B6" s="25" t="s">
        <v>138</v>
      </c>
      <c r="C6" s="593">
        <v>84.765506349999995</v>
      </c>
      <c r="E6" s="25">
        <v>2009</v>
      </c>
      <c r="F6" s="25" t="s">
        <v>138</v>
      </c>
      <c r="G6" s="593">
        <v>65.115197210000005</v>
      </c>
    </row>
    <row r="7" spans="1:7">
      <c r="A7" s="25">
        <v>2009</v>
      </c>
      <c r="B7" s="25" t="s">
        <v>134</v>
      </c>
      <c r="C7" s="593">
        <v>88.011621360000007</v>
      </c>
      <c r="E7" s="25">
        <v>2009</v>
      </c>
      <c r="F7" s="25" t="s">
        <v>134</v>
      </c>
      <c r="G7" s="593">
        <v>73.830868159999994</v>
      </c>
    </row>
    <row r="8" spans="1:7">
      <c r="A8" s="25">
        <v>2009</v>
      </c>
      <c r="B8" s="25" t="s">
        <v>136</v>
      </c>
      <c r="C8" s="593">
        <v>181.67756919999999</v>
      </c>
      <c r="E8" s="25">
        <v>2009</v>
      </c>
      <c r="F8" s="25" t="s">
        <v>135</v>
      </c>
      <c r="G8" s="593">
        <v>143.05116390000001</v>
      </c>
    </row>
    <row r="9" spans="1:7">
      <c r="A9" s="25">
        <v>2009</v>
      </c>
      <c r="B9" s="25" t="s">
        <v>139</v>
      </c>
      <c r="C9" s="593">
        <v>36.803356739999998</v>
      </c>
      <c r="E9" s="25">
        <v>2009</v>
      </c>
      <c r="F9" s="25" t="s">
        <v>1905</v>
      </c>
      <c r="G9" s="593">
        <v>34.352986559999998</v>
      </c>
    </row>
    <row r="10" spans="1:7">
      <c r="A10" s="25">
        <v>2010</v>
      </c>
      <c r="B10" s="25" t="s">
        <v>138</v>
      </c>
      <c r="C10" s="593">
        <v>83.253278870000003</v>
      </c>
      <c r="E10" s="25">
        <v>2010</v>
      </c>
      <c r="F10" s="25" t="s">
        <v>138</v>
      </c>
      <c r="G10" s="593">
        <v>65.526502059999999</v>
      </c>
    </row>
    <row r="11" spans="1:7">
      <c r="A11" s="25">
        <v>2010</v>
      </c>
      <c r="B11" s="25" t="s">
        <v>134</v>
      </c>
      <c r="C11" s="593">
        <v>89.182551230000001</v>
      </c>
      <c r="E11" s="25">
        <v>2010</v>
      </c>
      <c r="F11" s="25" t="s">
        <v>134</v>
      </c>
      <c r="G11" s="593">
        <v>75.288006190000004</v>
      </c>
    </row>
    <row r="12" spans="1:7">
      <c r="A12" s="25">
        <v>2010</v>
      </c>
      <c r="B12" s="25" t="s">
        <v>136</v>
      </c>
      <c r="C12" s="593">
        <v>179.2019124</v>
      </c>
      <c r="E12" s="25">
        <v>2010</v>
      </c>
      <c r="F12" s="25" t="s">
        <v>135</v>
      </c>
      <c r="G12" s="593">
        <v>147.90270219999999</v>
      </c>
    </row>
    <row r="13" spans="1:7">
      <c r="A13" s="25">
        <v>2010</v>
      </c>
      <c r="B13" s="25" t="s">
        <v>139</v>
      </c>
      <c r="C13" s="593">
        <v>52.889257379999997</v>
      </c>
      <c r="E13" s="25">
        <v>2010</v>
      </c>
      <c r="F13" s="25" t="s">
        <v>1905</v>
      </c>
      <c r="G13" s="593">
        <v>36.593801020000001</v>
      </c>
    </row>
    <row r="14" spans="1:7">
      <c r="A14" s="25">
        <v>2011</v>
      </c>
      <c r="B14" s="25" t="s">
        <v>138</v>
      </c>
      <c r="C14" s="593">
        <v>84.182834549999995</v>
      </c>
      <c r="E14" s="25">
        <v>2011</v>
      </c>
      <c r="F14" s="25" t="s">
        <v>138</v>
      </c>
      <c r="G14" s="593">
        <v>64.26095248</v>
      </c>
    </row>
    <row r="15" spans="1:7">
      <c r="A15" s="25">
        <v>2011</v>
      </c>
      <c r="B15" s="25" t="s">
        <v>134</v>
      </c>
      <c r="C15" s="593">
        <v>85.574847329999997</v>
      </c>
      <c r="E15" s="25">
        <v>2011</v>
      </c>
      <c r="F15" s="25" t="s">
        <v>134</v>
      </c>
      <c r="G15" s="593">
        <v>74.656737890000002</v>
      </c>
    </row>
    <row r="16" spans="1:7">
      <c r="A16" s="25">
        <v>2011</v>
      </c>
      <c r="B16" s="25" t="s">
        <v>136</v>
      </c>
      <c r="C16" s="593">
        <v>183.14346560000001</v>
      </c>
      <c r="E16" s="25">
        <v>2011</v>
      </c>
      <c r="F16" s="25" t="s">
        <v>135</v>
      </c>
      <c r="G16" s="593">
        <v>148.9460397</v>
      </c>
    </row>
    <row r="17" spans="1:7">
      <c r="A17" s="25">
        <v>2011</v>
      </c>
      <c r="B17" s="25" t="s">
        <v>139</v>
      </c>
      <c r="C17" s="593">
        <v>49.236563310000001</v>
      </c>
      <c r="E17" s="25">
        <v>2011</v>
      </c>
      <c r="F17" s="25" t="s">
        <v>1905</v>
      </c>
      <c r="G17" s="593">
        <v>37.363608900000003</v>
      </c>
    </row>
    <row r="18" spans="1:7">
      <c r="A18" s="25">
        <v>2012</v>
      </c>
      <c r="B18" s="25" t="s">
        <v>138</v>
      </c>
      <c r="C18" s="593">
        <v>81.04616541</v>
      </c>
      <c r="E18" s="25">
        <v>2012</v>
      </c>
      <c r="F18" s="25" t="s">
        <v>138</v>
      </c>
      <c r="G18" s="593">
        <v>63.70149533</v>
      </c>
    </row>
    <row r="19" spans="1:7">
      <c r="A19" s="25">
        <v>2012</v>
      </c>
      <c r="B19" s="25" t="s">
        <v>134</v>
      </c>
      <c r="C19" s="593">
        <v>86.409774630000001</v>
      </c>
      <c r="E19" s="25">
        <v>2012</v>
      </c>
      <c r="F19" s="25" t="s">
        <v>134</v>
      </c>
      <c r="G19" s="593">
        <v>77.105799619999999</v>
      </c>
    </row>
    <row r="20" spans="1:7">
      <c r="A20" s="25">
        <v>2012</v>
      </c>
      <c r="B20" s="25" t="s">
        <v>136</v>
      </c>
      <c r="C20" s="593">
        <v>157.8062941</v>
      </c>
      <c r="E20" s="25">
        <v>2012</v>
      </c>
      <c r="F20" s="25" t="s">
        <v>135</v>
      </c>
      <c r="G20" s="593">
        <v>143.4919123</v>
      </c>
    </row>
    <row r="21" spans="1:7">
      <c r="A21" s="25">
        <v>2012</v>
      </c>
      <c r="B21" s="25" t="s">
        <v>139</v>
      </c>
      <c r="C21" s="593">
        <v>47.727185560000002</v>
      </c>
      <c r="E21" s="25">
        <v>2012</v>
      </c>
      <c r="F21" s="25" t="s">
        <v>1905</v>
      </c>
      <c r="G21" s="593">
        <v>38.234149100000003</v>
      </c>
    </row>
    <row r="22" spans="1:7">
      <c r="A22" s="25">
        <v>2013</v>
      </c>
      <c r="B22" s="25" t="s">
        <v>138</v>
      </c>
      <c r="C22" s="593">
        <v>80.695606859999998</v>
      </c>
      <c r="E22" s="25">
        <v>2013</v>
      </c>
      <c r="F22" s="25" t="s">
        <v>138</v>
      </c>
      <c r="G22" s="593">
        <v>63.303391120000001</v>
      </c>
    </row>
    <row r="23" spans="1:7">
      <c r="A23" s="25">
        <v>2013</v>
      </c>
      <c r="B23" s="25" t="s">
        <v>134</v>
      </c>
      <c r="C23" s="593">
        <v>82.400849910000005</v>
      </c>
      <c r="E23" s="25">
        <v>2013</v>
      </c>
      <c r="F23" s="25" t="s">
        <v>134</v>
      </c>
      <c r="G23" s="593">
        <v>76.276810690000005</v>
      </c>
    </row>
    <row r="24" spans="1:7">
      <c r="A24" s="25">
        <v>2013</v>
      </c>
      <c r="B24" s="25" t="s">
        <v>136</v>
      </c>
      <c r="C24" s="593">
        <v>139.19515089999999</v>
      </c>
      <c r="E24" s="25">
        <v>2013</v>
      </c>
      <c r="F24" s="25" t="s">
        <v>135</v>
      </c>
      <c r="G24" s="593">
        <v>144.2470079</v>
      </c>
    </row>
    <row r="25" spans="1:7">
      <c r="A25" s="25">
        <v>2013</v>
      </c>
      <c r="B25" s="25" t="s">
        <v>139</v>
      </c>
      <c r="C25" s="593">
        <v>47.925676899999999</v>
      </c>
      <c r="E25" s="25">
        <v>2013</v>
      </c>
      <c r="F25" s="25" t="s">
        <v>1905</v>
      </c>
      <c r="G25" s="593">
        <v>37.292526500000001</v>
      </c>
    </row>
    <row r="26" spans="1:7">
      <c r="A26" s="25">
        <v>2014</v>
      </c>
      <c r="B26" s="25" t="s">
        <v>138</v>
      </c>
      <c r="C26" s="593">
        <v>79.898710879999996</v>
      </c>
      <c r="E26" s="25">
        <v>2014</v>
      </c>
      <c r="F26" s="25" t="s">
        <v>138</v>
      </c>
      <c r="G26" s="593">
        <v>62.970267</v>
      </c>
    </row>
    <row r="27" spans="1:7">
      <c r="A27" s="25">
        <v>2014</v>
      </c>
      <c r="B27" s="25" t="s">
        <v>134</v>
      </c>
      <c r="C27" s="593">
        <v>82.837091419999993</v>
      </c>
      <c r="E27" s="25">
        <v>2014</v>
      </c>
      <c r="F27" s="25" t="s">
        <v>134</v>
      </c>
      <c r="G27" s="593">
        <v>78.519524709999999</v>
      </c>
    </row>
    <row r="28" spans="1:7">
      <c r="A28" s="25">
        <v>2014</v>
      </c>
      <c r="B28" s="25" t="s">
        <v>136</v>
      </c>
      <c r="C28" s="593">
        <v>133.88543429999999</v>
      </c>
      <c r="E28" s="25">
        <v>2014</v>
      </c>
      <c r="F28" s="25" t="s">
        <v>135</v>
      </c>
      <c r="G28" s="593">
        <v>145.068219</v>
      </c>
    </row>
    <row r="29" spans="1:7">
      <c r="A29" s="25">
        <v>2014</v>
      </c>
      <c r="B29" s="25" t="s">
        <v>139</v>
      </c>
      <c r="C29" s="593">
        <v>45.241230229999999</v>
      </c>
      <c r="E29" s="25">
        <v>2014</v>
      </c>
      <c r="F29" s="25" t="s">
        <v>1905</v>
      </c>
      <c r="G29" s="593">
        <v>37.051843169999998</v>
      </c>
    </row>
    <row r="30" spans="1:7">
      <c r="A30" s="25">
        <v>2015</v>
      </c>
      <c r="B30" s="25" t="s">
        <v>138</v>
      </c>
      <c r="C30" s="593">
        <v>78.810083070000005</v>
      </c>
      <c r="E30" s="25">
        <v>2015</v>
      </c>
      <c r="F30" s="25" t="s">
        <v>138</v>
      </c>
      <c r="G30" s="593">
        <v>60.605987280000001</v>
      </c>
    </row>
    <row r="31" spans="1:7">
      <c r="A31" s="25">
        <v>2015</v>
      </c>
      <c r="B31" s="25" t="s">
        <v>134</v>
      </c>
      <c r="C31" s="593">
        <v>79.590063939999993</v>
      </c>
      <c r="E31" s="25">
        <v>2015</v>
      </c>
      <c r="F31" s="25" t="s">
        <v>134</v>
      </c>
      <c r="G31" s="593">
        <v>76.168935950000005</v>
      </c>
    </row>
    <row r="32" spans="1:7">
      <c r="A32" s="25">
        <v>2015</v>
      </c>
      <c r="B32" s="25" t="s">
        <v>136</v>
      </c>
      <c r="C32" s="593">
        <v>132.68339570000001</v>
      </c>
      <c r="E32" s="25">
        <v>2015</v>
      </c>
      <c r="F32" s="25" t="s">
        <v>135</v>
      </c>
      <c r="G32" s="593">
        <v>143.23082099999999</v>
      </c>
    </row>
    <row r="33" spans="1:7">
      <c r="A33" s="25">
        <v>2015</v>
      </c>
      <c r="B33" s="25" t="s">
        <v>139</v>
      </c>
      <c r="C33" s="593">
        <v>47.848805239999997</v>
      </c>
      <c r="E33" s="25">
        <v>2015</v>
      </c>
      <c r="F33" s="25" t="s">
        <v>1905</v>
      </c>
      <c r="G33" s="593">
        <v>38.704450209999997</v>
      </c>
    </row>
    <row r="34" spans="1:7">
      <c r="A34" s="25">
        <v>2016</v>
      </c>
      <c r="B34" s="25" t="s">
        <v>138</v>
      </c>
      <c r="C34" s="593">
        <v>73.325321450000004</v>
      </c>
      <c r="E34" s="25">
        <v>2016</v>
      </c>
      <c r="F34" s="25" t="s">
        <v>138</v>
      </c>
      <c r="G34" s="593">
        <v>57.612543950000003</v>
      </c>
    </row>
    <row r="35" spans="1:7">
      <c r="A35" s="25">
        <v>2016</v>
      </c>
      <c r="B35" s="25" t="s">
        <v>134</v>
      </c>
      <c r="C35" s="593">
        <v>76.875415149999995</v>
      </c>
      <c r="E35" s="25">
        <v>2016</v>
      </c>
      <c r="F35" s="25" t="s">
        <v>134</v>
      </c>
      <c r="G35" s="593">
        <v>74.823046079999997</v>
      </c>
    </row>
    <row r="36" spans="1:7">
      <c r="A36" s="25">
        <v>2016</v>
      </c>
      <c r="B36" s="25" t="s">
        <v>136</v>
      </c>
      <c r="C36" s="593">
        <v>138.4381631</v>
      </c>
      <c r="E36" s="25">
        <v>2016</v>
      </c>
      <c r="F36" s="25" t="s">
        <v>135</v>
      </c>
      <c r="G36" s="593">
        <v>145.56656760000001</v>
      </c>
    </row>
    <row r="37" spans="1:7">
      <c r="A37" s="25">
        <v>2016</v>
      </c>
      <c r="B37" s="25" t="s">
        <v>139</v>
      </c>
      <c r="C37" s="593">
        <v>47.041163859999997</v>
      </c>
      <c r="E37" s="25">
        <v>2016</v>
      </c>
      <c r="F37" s="25" t="s">
        <v>1905</v>
      </c>
      <c r="G37" s="593">
        <v>39.914087989999999</v>
      </c>
    </row>
    <row r="38" spans="1:7">
      <c r="A38" s="25">
        <v>2017</v>
      </c>
      <c r="B38" s="25" t="s">
        <v>138</v>
      </c>
      <c r="C38" s="593">
        <v>69.340334429999999</v>
      </c>
      <c r="E38" s="25">
        <v>2017</v>
      </c>
      <c r="F38" s="25" t="s">
        <v>138</v>
      </c>
      <c r="G38" s="593">
        <v>55.962966710000003</v>
      </c>
    </row>
    <row r="39" spans="1:7">
      <c r="A39" s="25">
        <v>2017</v>
      </c>
      <c r="B39" s="25" t="s">
        <v>134</v>
      </c>
      <c r="C39" s="593">
        <v>76.888294579999993</v>
      </c>
      <c r="E39" s="25">
        <v>2017</v>
      </c>
      <c r="F39" s="25" t="s">
        <v>134</v>
      </c>
      <c r="G39" s="593">
        <v>75.953876640000004</v>
      </c>
    </row>
    <row r="40" spans="1:7">
      <c r="A40" s="25">
        <v>2017</v>
      </c>
      <c r="B40" s="25" t="s">
        <v>136</v>
      </c>
      <c r="C40" s="593">
        <v>142.4115979</v>
      </c>
      <c r="E40" s="25">
        <v>2017</v>
      </c>
      <c r="F40" s="25" t="s">
        <v>135</v>
      </c>
      <c r="G40" s="593">
        <v>143.66104540000001</v>
      </c>
    </row>
    <row r="41" spans="1:7">
      <c r="A41" s="25">
        <v>2017</v>
      </c>
      <c r="B41" s="25" t="s">
        <v>139</v>
      </c>
      <c r="C41" s="593">
        <v>47.501561899999999</v>
      </c>
      <c r="E41" s="25">
        <v>2017</v>
      </c>
      <c r="F41" s="25" t="s">
        <v>1905</v>
      </c>
      <c r="G41" s="593">
        <v>39.866553580000001</v>
      </c>
    </row>
    <row r="42" spans="1:7">
      <c r="A42" s="25">
        <v>2018</v>
      </c>
      <c r="B42" s="25" t="s">
        <v>138</v>
      </c>
      <c r="C42" s="593">
        <v>67.709527750000007</v>
      </c>
      <c r="E42" s="25">
        <v>2018</v>
      </c>
      <c r="F42" s="25" t="s">
        <v>138</v>
      </c>
      <c r="G42" s="593">
        <v>54.376769609999997</v>
      </c>
    </row>
    <row r="43" spans="1:7">
      <c r="A43" s="25">
        <v>2018</v>
      </c>
      <c r="B43" s="25" t="s">
        <v>134</v>
      </c>
      <c r="C43" s="593">
        <v>73.339962619999994</v>
      </c>
      <c r="E43" s="25">
        <v>2018</v>
      </c>
      <c r="F43" s="25" t="s">
        <v>134</v>
      </c>
      <c r="G43" s="593">
        <v>75.345286439999995</v>
      </c>
    </row>
    <row r="44" spans="1:7">
      <c r="A44" s="25">
        <v>2018</v>
      </c>
      <c r="B44" s="25" t="s">
        <v>136</v>
      </c>
      <c r="C44" s="593">
        <v>144.79332769999999</v>
      </c>
      <c r="E44" s="25">
        <v>2018</v>
      </c>
      <c r="F44" s="25" t="s">
        <v>135</v>
      </c>
      <c r="G44" s="593">
        <v>146.14031130000001</v>
      </c>
    </row>
    <row r="45" spans="1:7">
      <c r="A45" s="25">
        <v>2018</v>
      </c>
      <c r="B45" s="25" t="s">
        <v>139</v>
      </c>
      <c r="C45" s="593">
        <v>44.979089879999997</v>
      </c>
      <c r="E45" s="25">
        <v>2018</v>
      </c>
      <c r="F45" s="25" t="s">
        <v>1905</v>
      </c>
      <c r="G45" s="593">
        <v>40.421401240000002</v>
      </c>
    </row>
    <row r="46" spans="1:7">
      <c r="A46" s="25">
        <v>2019</v>
      </c>
      <c r="B46" s="25" t="s">
        <v>138</v>
      </c>
      <c r="C46" s="593">
        <v>66.217116570000002</v>
      </c>
      <c r="E46" s="25">
        <v>2019</v>
      </c>
      <c r="F46" s="25" t="s">
        <v>138</v>
      </c>
      <c r="G46" s="593">
        <v>54.144020699999999</v>
      </c>
    </row>
    <row r="47" spans="1:7">
      <c r="A47" s="25">
        <v>2019</v>
      </c>
      <c r="B47" s="25" t="s">
        <v>134</v>
      </c>
      <c r="C47" s="593">
        <v>72.021812449999999</v>
      </c>
      <c r="E47" s="25">
        <v>2019</v>
      </c>
      <c r="F47" s="25" t="s">
        <v>134</v>
      </c>
      <c r="G47" s="593">
        <v>73.643243670000004</v>
      </c>
    </row>
    <row r="48" spans="1:7">
      <c r="A48" s="25">
        <v>2019</v>
      </c>
      <c r="B48" s="25" t="s">
        <v>136</v>
      </c>
      <c r="C48" s="593">
        <v>135.92598530000001</v>
      </c>
      <c r="E48" s="25">
        <v>2019</v>
      </c>
      <c r="F48" s="25" t="s">
        <v>135</v>
      </c>
      <c r="G48" s="593">
        <v>147.15632650000001</v>
      </c>
    </row>
    <row r="49" spans="1:7">
      <c r="A49" s="25">
        <v>2019</v>
      </c>
      <c r="B49" s="25" t="s">
        <v>139</v>
      </c>
      <c r="C49" s="593">
        <v>44.410618339999999</v>
      </c>
      <c r="E49" s="25">
        <v>2019</v>
      </c>
      <c r="F49" s="25" t="s">
        <v>1905</v>
      </c>
      <c r="G49" s="593">
        <v>39.873069749999999</v>
      </c>
    </row>
    <row r="50" spans="1:7">
      <c r="A50" s="25">
        <v>2020</v>
      </c>
      <c r="B50" s="25" t="s">
        <v>138</v>
      </c>
      <c r="C50" s="593">
        <v>58.41260123</v>
      </c>
      <c r="E50" s="25">
        <v>2020</v>
      </c>
      <c r="F50" s="25" t="s">
        <v>138</v>
      </c>
      <c r="G50" s="593">
        <v>48.500998979999999</v>
      </c>
    </row>
    <row r="51" spans="1:7">
      <c r="A51" s="25">
        <v>2020</v>
      </c>
      <c r="B51" s="25" t="s">
        <v>134</v>
      </c>
      <c r="C51" s="593">
        <v>66.899227479999993</v>
      </c>
      <c r="E51" s="25">
        <v>2020</v>
      </c>
      <c r="F51" s="25" t="s">
        <v>134</v>
      </c>
      <c r="G51" s="593">
        <v>67.570936579999994</v>
      </c>
    </row>
    <row r="52" spans="1:7">
      <c r="A52" s="25">
        <v>2020</v>
      </c>
      <c r="B52" s="25" t="s">
        <v>136</v>
      </c>
      <c r="C52" s="593">
        <v>119.1372403</v>
      </c>
      <c r="E52" s="25">
        <v>2020</v>
      </c>
      <c r="F52" s="25" t="s">
        <v>135</v>
      </c>
      <c r="G52" s="593">
        <v>127.826531</v>
      </c>
    </row>
    <row r="53" spans="1:7">
      <c r="A53" s="25">
        <v>2020</v>
      </c>
      <c r="B53" s="25" t="s">
        <v>139</v>
      </c>
      <c r="C53" s="593">
        <v>39.768286670000002</v>
      </c>
      <c r="E53" s="25">
        <v>2020</v>
      </c>
      <c r="F53" s="25" t="s">
        <v>1905</v>
      </c>
      <c r="G53" s="593">
        <v>38.132234930000003</v>
      </c>
    </row>
    <row r="54" spans="1:7">
      <c r="A54" s="25">
        <v>2021</v>
      </c>
      <c r="B54" s="25" t="s">
        <v>138</v>
      </c>
      <c r="C54" s="593">
        <v>65.677583010000006</v>
      </c>
      <c r="E54" s="25">
        <v>2021</v>
      </c>
      <c r="F54" s="25" t="s">
        <v>138</v>
      </c>
      <c r="G54" s="593">
        <v>55.312393450000002</v>
      </c>
    </row>
    <row r="55" spans="1:7">
      <c r="A55" s="25">
        <v>2021</v>
      </c>
      <c r="B55" s="25" t="s">
        <v>134</v>
      </c>
      <c r="C55" s="593">
        <v>66.584062759999995</v>
      </c>
      <c r="E55" s="25">
        <v>2021</v>
      </c>
      <c r="F55" s="25" t="s">
        <v>134</v>
      </c>
      <c r="G55" s="593">
        <v>68.12131273</v>
      </c>
    </row>
    <row r="56" spans="1:7">
      <c r="A56" s="25">
        <v>2021</v>
      </c>
      <c r="B56" s="25" t="s">
        <v>136</v>
      </c>
      <c r="C56" s="593">
        <v>137.1315803</v>
      </c>
      <c r="E56" s="25">
        <v>2021</v>
      </c>
      <c r="F56" s="25" t="s">
        <v>135</v>
      </c>
      <c r="G56" s="593">
        <v>147.6326305</v>
      </c>
    </row>
    <row r="57" spans="1:7">
      <c r="A57" s="25">
        <v>2021</v>
      </c>
      <c r="B57" s="25" t="s">
        <v>139</v>
      </c>
      <c r="C57" s="593">
        <v>43.395803299999997</v>
      </c>
      <c r="E57" s="25">
        <v>2021</v>
      </c>
      <c r="F57" s="25" t="s">
        <v>1905</v>
      </c>
      <c r="G57" s="593">
        <v>41.140446939999997</v>
      </c>
    </row>
    <row r="58" spans="1:7">
      <c r="A58" s="25">
        <v>2022</v>
      </c>
      <c r="B58" s="25" t="s">
        <v>138</v>
      </c>
      <c r="C58" s="593">
        <v>62.773836269999997</v>
      </c>
      <c r="E58" s="25">
        <v>2022</v>
      </c>
      <c r="F58" s="25" t="s">
        <v>138</v>
      </c>
      <c r="G58" s="593">
        <v>50.79497078</v>
      </c>
    </row>
    <row r="59" spans="1:7">
      <c r="A59" s="25">
        <v>2022</v>
      </c>
      <c r="B59" s="25" t="s">
        <v>134</v>
      </c>
      <c r="C59" s="593">
        <v>63.872628050000003</v>
      </c>
      <c r="E59" s="25">
        <v>2022</v>
      </c>
      <c r="F59" s="25" t="s">
        <v>134</v>
      </c>
      <c r="G59" s="593">
        <v>65.210789660000003</v>
      </c>
    </row>
    <row r="60" spans="1:7">
      <c r="A60" s="25">
        <v>2022</v>
      </c>
      <c r="B60" s="25" t="s">
        <v>136</v>
      </c>
      <c r="C60" s="593">
        <v>148.15883650000001</v>
      </c>
      <c r="E60" s="25">
        <v>2022</v>
      </c>
      <c r="F60" s="25" t="s">
        <v>135</v>
      </c>
      <c r="G60" s="593">
        <v>154.3655224</v>
      </c>
    </row>
    <row r="61" spans="1:7">
      <c r="A61" s="25">
        <v>2022</v>
      </c>
      <c r="B61" s="25" t="s">
        <v>139</v>
      </c>
      <c r="C61" s="593">
        <v>40.836938940000003</v>
      </c>
      <c r="E61" s="25">
        <v>2022</v>
      </c>
      <c r="F61" s="25" t="s">
        <v>1905</v>
      </c>
      <c r="G61" s="593">
        <v>40.567372980000002</v>
      </c>
    </row>
    <row r="63" spans="1:7">
      <c r="A63" s="990" t="s">
        <v>179</v>
      </c>
      <c r="B63" s="990"/>
      <c r="C63" s="990"/>
      <c r="D63" s="990"/>
      <c r="E63" s="990"/>
      <c r="F63" s="990"/>
      <c r="G63" s="990"/>
    </row>
    <row r="64" spans="1:7" ht="34.200000000000003" customHeight="1">
      <c r="A64" s="1053" t="s">
        <v>1900</v>
      </c>
      <c r="B64" s="1053"/>
      <c r="C64" s="1053"/>
      <c r="D64" s="1053"/>
      <c r="E64" s="1053"/>
      <c r="F64" s="1053"/>
      <c r="G64" s="1053"/>
    </row>
    <row r="65" spans="1:1">
      <c r="A65" s="585" t="s">
        <v>1901</v>
      </c>
    </row>
    <row r="66" spans="1:1">
      <c r="A66" s="585" t="s">
        <v>1902</v>
      </c>
    </row>
    <row r="69" spans="1:1">
      <c r="A69" s="581" t="s">
        <v>126</v>
      </c>
    </row>
  </sheetData>
  <mergeCells count="5">
    <mergeCell ref="A4:C4"/>
    <mergeCell ref="E4:G4"/>
    <mergeCell ref="A2:G2"/>
    <mergeCell ref="A64:G64"/>
    <mergeCell ref="A63:G63"/>
  </mergeCells>
  <hyperlinks>
    <hyperlink ref="A69" location="'Table of Contents'!A1" display="Return to Table of Contents" xr:uid="{B08BB6BB-9D17-43D9-B54F-C915FFF85C49}"/>
  </hyperlinks>
  <pageMargins left="0.7" right="0.7" top="0.75" bottom="0.75" header="0.3" footer="0.3"/>
  <pageSetup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0B24F-9E9D-4430-A49B-2A692D47B2DA}">
  <sheetPr>
    <tabColor theme="0" tint="-0.249977111117893"/>
  </sheetPr>
  <dimension ref="A1:C43"/>
  <sheetViews>
    <sheetView topLeftCell="A36" workbookViewId="0"/>
  </sheetViews>
  <sheetFormatPr defaultColWidth="8.5546875" defaultRowHeight="14.4"/>
  <cols>
    <col min="1" max="1" width="17.44140625" style="25" customWidth="1"/>
    <col min="2" max="2" width="100.44140625" style="25" customWidth="1"/>
    <col min="3" max="3" width="50" style="654" customWidth="1"/>
    <col min="4" max="16384" width="8.5546875" style="25"/>
  </cols>
  <sheetData>
    <row r="1" spans="1:3">
      <c r="C1" s="934"/>
    </row>
    <row r="2" spans="1:3">
      <c r="A2" s="941" t="s">
        <v>1906</v>
      </c>
      <c r="B2" s="933" t="s">
        <v>1907</v>
      </c>
    </row>
    <row r="3" spans="1:3" ht="15" customHeight="1">
      <c r="A3" s="1156" t="s">
        <v>1908</v>
      </c>
      <c r="B3" s="937" t="s">
        <v>1909</v>
      </c>
      <c r="C3" s="1158"/>
    </row>
    <row r="4" spans="1:3" ht="28.35" customHeight="1">
      <c r="A4" s="1157"/>
      <c r="B4" s="936" t="s">
        <v>1910</v>
      </c>
      <c r="C4" s="1158"/>
    </row>
    <row r="5" spans="1:3" ht="15" customHeight="1">
      <c r="A5" s="1159" t="s">
        <v>1911</v>
      </c>
      <c r="B5" s="717" t="s">
        <v>1912</v>
      </c>
      <c r="C5" s="1158"/>
    </row>
    <row r="6" spans="1:3" ht="28.8">
      <c r="A6" s="1157"/>
      <c r="B6" s="936" t="s">
        <v>1913</v>
      </c>
      <c r="C6" s="1158"/>
    </row>
    <row r="7" spans="1:3" ht="14.1" customHeight="1">
      <c r="A7" s="1159" t="s">
        <v>1914</v>
      </c>
      <c r="B7" s="717" t="s">
        <v>1915</v>
      </c>
      <c r="C7" s="1158"/>
    </row>
    <row r="8" spans="1:3" ht="28.35" customHeight="1">
      <c r="A8" s="1157"/>
      <c r="B8" s="936" t="s">
        <v>1916</v>
      </c>
      <c r="C8" s="1158"/>
    </row>
    <row r="9" spans="1:3" ht="28.95" customHeight="1">
      <c r="A9" s="1159" t="s">
        <v>1917</v>
      </c>
      <c r="B9" s="717" t="s">
        <v>1918</v>
      </c>
      <c r="C9" s="1158"/>
    </row>
    <row r="10" spans="1:3" ht="28.35" customHeight="1">
      <c r="A10" s="1157"/>
      <c r="B10" s="936" t="s">
        <v>1919</v>
      </c>
      <c r="C10" s="1158"/>
    </row>
    <row r="11" spans="1:3" ht="28.35" customHeight="1">
      <c r="A11" s="1159" t="s">
        <v>1920</v>
      </c>
      <c r="B11" s="717" t="s">
        <v>1921</v>
      </c>
      <c r="C11" s="1158"/>
    </row>
    <row r="12" spans="1:3" ht="28.35" customHeight="1">
      <c r="A12" s="1157"/>
      <c r="B12" s="936" t="s">
        <v>1922</v>
      </c>
      <c r="C12" s="1158"/>
    </row>
    <row r="13" spans="1:3" ht="15" customHeight="1">
      <c r="A13" s="1159" t="s">
        <v>1923</v>
      </c>
      <c r="B13" s="717" t="s">
        <v>1924</v>
      </c>
      <c r="C13" s="1158"/>
    </row>
    <row r="14" spans="1:3" ht="28.8">
      <c r="A14" s="1157"/>
      <c r="B14" s="936" t="s">
        <v>1925</v>
      </c>
      <c r="C14" s="1158"/>
    </row>
    <row r="15" spans="1:3">
      <c r="A15" s="1159" t="s">
        <v>1926</v>
      </c>
      <c r="B15" s="717" t="s">
        <v>1927</v>
      </c>
      <c r="C15" s="1160"/>
    </row>
    <row r="16" spans="1:3" ht="14.1" customHeight="1">
      <c r="A16" s="1157"/>
      <c r="B16" s="936" t="s">
        <v>1928</v>
      </c>
      <c r="C16" s="1160"/>
    </row>
    <row r="17" spans="1:3" ht="14.1" customHeight="1">
      <c r="A17" s="1159" t="s">
        <v>1929</v>
      </c>
      <c r="B17" s="717" t="s">
        <v>1930</v>
      </c>
      <c r="C17" s="1160"/>
    </row>
    <row r="18" spans="1:3">
      <c r="A18" s="1157"/>
      <c r="B18" s="936" t="s">
        <v>1931</v>
      </c>
      <c r="C18" s="1160"/>
    </row>
    <row r="19" spans="1:3">
      <c r="A19" s="1159" t="s">
        <v>1932</v>
      </c>
      <c r="B19" s="717" t="s">
        <v>1933</v>
      </c>
      <c r="C19" s="1131"/>
    </row>
    <row r="20" spans="1:3" ht="28.8">
      <c r="A20" s="1157"/>
      <c r="B20" s="936" t="s">
        <v>1934</v>
      </c>
      <c r="C20" s="1131"/>
    </row>
    <row r="21" spans="1:3">
      <c r="A21" s="1159" t="s">
        <v>1935</v>
      </c>
      <c r="B21" s="717" t="s">
        <v>1936</v>
      </c>
      <c r="C21" s="1161"/>
    </row>
    <row r="22" spans="1:3">
      <c r="A22" s="1157"/>
      <c r="B22" s="936" t="s">
        <v>1937</v>
      </c>
      <c r="C22" s="1161"/>
    </row>
    <row r="23" spans="1:3">
      <c r="A23" s="1159" t="s">
        <v>1938</v>
      </c>
      <c r="B23" s="717" t="s">
        <v>1939</v>
      </c>
      <c r="C23" s="1161"/>
    </row>
    <row r="24" spans="1:3" ht="28.8">
      <c r="A24" s="1157"/>
      <c r="B24" s="936" t="s">
        <v>1940</v>
      </c>
      <c r="C24" s="1161"/>
    </row>
    <row r="25" spans="1:3" ht="28.35" customHeight="1">
      <c r="A25" s="1159" t="s">
        <v>1941</v>
      </c>
      <c r="B25" s="717" t="s">
        <v>1942</v>
      </c>
      <c r="C25" s="1161"/>
    </row>
    <row r="26" spans="1:3" ht="43.2">
      <c r="A26" s="1157"/>
      <c r="B26" s="936" t="s">
        <v>1943</v>
      </c>
      <c r="C26" s="1161"/>
    </row>
    <row r="27" spans="1:3">
      <c r="A27" s="1162" t="s">
        <v>1944</v>
      </c>
      <c r="B27" s="717" t="s">
        <v>1945</v>
      </c>
      <c r="C27" s="1161"/>
    </row>
    <row r="28" spans="1:3" ht="28.35" customHeight="1">
      <c r="A28" s="1163"/>
      <c r="B28" s="936" t="s">
        <v>1946</v>
      </c>
      <c r="C28" s="1161"/>
    </row>
    <row r="29" spans="1:3" ht="28.8">
      <c r="A29" s="1159" t="s">
        <v>1947</v>
      </c>
      <c r="B29" s="717" t="s">
        <v>1948</v>
      </c>
      <c r="C29" s="1161"/>
    </row>
    <row r="30" spans="1:3" ht="28.35" customHeight="1">
      <c r="A30" s="1157"/>
      <c r="B30" s="936" t="s">
        <v>1949</v>
      </c>
      <c r="C30" s="1161"/>
    </row>
    <row r="31" spans="1:3" ht="28.35" customHeight="1">
      <c r="A31" s="1159" t="s">
        <v>1950</v>
      </c>
      <c r="B31" s="717" t="s">
        <v>1951</v>
      </c>
      <c r="C31" s="1160"/>
    </row>
    <row r="32" spans="1:3" ht="28.35" customHeight="1">
      <c r="A32" s="1157"/>
      <c r="B32" s="936" t="s">
        <v>1952</v>
      </c>
      <c r="C32" s="1160"/>
    </row>
    <row r="33" spans="1:3" ht="30.6" customHeight="1">
      <c r="A33" s="1159" t="s">
        <v>1953</v>
      </c>
      <c r="B33" s="717" t="s">
        <v>1954</v>
      </c>
      <c r="C33" s="1160"/>
    </row>
    <row r="34" spans="1:3" ht="28.35" customHeight="1">
      <c r="A34" s="1157"/>
      <c r="B34" s="936" t="s">
        <v>1955</v>
      </c>
      <c r="C34" s="1160"/>
    </row>
    <row r="35" spans="1:3" ht="28.35" customHeight="1">
      <c r="A35" s="1159" t="s">
        <v>1956</v>
      </c>
      <c r="B35" s="938" t="s">
        <v>1957</v>
      </c>
      <c r="C35" s="1160"/>
    </row>
    <row r="36" spans="1:3" ht="28.8">
      <c r="A36" s="1157"/>
      <c r="B36" s="936" t="s">
        <v>1958</v>
      </c>
      <c r="C36" s="1160"/>
    </row>
    <row r="37" spans="1:3">
      <c r="A37" s="1164" t="s">
        <v>1959</v>
      </c>
      <c r="B37" s="939" t="s">
        <v>1960</v>
      </c>
    </row>
    <row r="38" spans="1:3" ht="28.8">
      <c r="A38" s="1165"/>
      <c r="B38" s="936" t="s">
        <v>1961</v>
      </c>
    </row>
    <row r="39" spans="1:3">
      <c r="A39" s="940" t="s">
        <v>1962</v>
      </c>
      <c r="B39" s="939" t="s">
        <v>1963</v>
      </c>
    </row>
    <row r="40" spans="1:3" ht="28.8">
      <c r="A40" s="935"/>
      <c r="B40" s="936" t="s">
        <v>1964</v>
      </c>
    </row>
    <row r="41" spans="1:3">
      <c r="B41" s="343"/>
    </row>
    <row r="43" spans="1:3">
      <c r="A43" s="581" t="s">
        <v>126</v>
      </c>
    </row>
  </sheetData>
  <mergeCells count="35">
    <mergeCell ref="A33:A34"/>
    <mergeCell ref="C33:C34"/>
    <mergeCell ref="A35:A36"/>
    <mergeCell ref="C35:C36"/>
    <mergeCell ref="A37:A38"/>
    <mergeCell ref="A27:A28"/>
    <mergeCell ref="C27:C28"/>
    <mergeCell ref="A29:A30"/>
    <mergeCell ref="C29:C30"/>
    <mergeCell ref="A31:A32"/>
    <mergeCell ref="C31:C32"/>
    <mergeCell ref="A21:A22"/>
    <mergeCell ref="C21:C22"/>
    <mergeCell ref="A23:A24"/>
    <mergeCell ref="C23:C24"/>
    <mergeCell ref="A25:A26"/>
    <mergeCell ref="C25:C26"/>
    <mergeCell ref="A15:A16"/>
    <mergeCell ref="C15:C16"/>
    <mergeCell ref="A17:A18"/>
    <mergeCell ref="C17:C18"/>
    <mergeCell ref="A19:A20"/>
    <mergeCell ref="C19:C20"/>
    <mergeCell ref="A9:A10"/>
    <mergeCell ref="C9:C10"/>
    <mergeCell ref="A11:A12"/>
    <mergeCell ref="C11:C12"/>
    <mergeCell ref="A13:A14"/>
    <mergeCell ref="C13:C14"/>
    <mergeCell ref="A3:A4"/>
    <mergeCell ref="C3:C4"/>
    <mergeCell ref="A5:A6"/>
    <mergeCell ref="C5:C6"/>
    <mergeCell ref="A7:A8"/>
    <mergeCell ref="C7:C8"/>
  </mergeCells>
  <hyperlinks>
    <hyperlink ref="A35:A36" r:id="rId1" display="13-10-0751-01" xr:uid="{81F2FE7C-16BD-433A-B5D4-9555833FF39C}"/>
    <hyperlink ref="A9:A10" r:id="rId2" display="13-10-0762-01" xr:uid="{31ED10F0-8C1B-4717-8CBC-B52336AFF9EC}"/>
    <hyperlink ref="A33:A34" r:id="rId3" display="13-10-0791-01" xr:uid="{E3993EB7-12D5-4C30-BEC6-99E987FFE41C}"/>
    <hyperlink ref="A31:A32" r:id="rId4" display="13-10-0790-01" xr:uid="{15177439-F565-4A77-9A6E-8D9DC96E571F}"/>
    <hyperlink ref="A29:A30" r:id="rId5" display="13-10-0161-01" xr:uid="{F2C8A007-DFDA-481E-8C0E-D324A8EA937C}"/>
    <hyperlink ref="A27" r:id="rId6" xr:uid="{F5309227-519F-4021-8489-00C0B796C066}"/>
    <hyperlink ref="A27:A28" r:id="rId7" display="13-10-0160-01" xr:uid="{D75D57AA-4E1B-446C-86B2-AA494A2BB395}"/>
    <hyperlink ref="A25:A26" r:id="rId8" display="13-10-0159-01" xr:uid="{2FCA6204-DA6B-4378-B5EA-52E11CA93BBB}"/>
    <hyperlink ref="A23:A24" r:id="rId9" display="13-10-0158-01" xr:uid="{30D8D35D-FEC7-4B05-B7CC-C084AADF355F}"/>
    <hyperlink ref="A21" r:id="rId10" xr:uid="{DC575687-BFE0-4D3C-BFAA-C2B290CE4EB9}"/>
    <hyperlink ref="A17:A18" r:id="rId11" display="13-10-0392-01" xr:uid="{2C674E48-0B25-4D58-801B-6876B85BDDD9}"/>
    <hyperlink ref="A15:A16" r:id="rId12" display="13-10-0142-01" xr:uid="{274B267C-3B64-4EF9-8945-C9BE61F8BC09}"/>
    <hyperlink ref="A13:A14" r:id="rId13" display="13-10-0112-01" xr:uid="{09905464-B612-4C1B-9745-D905EFEAB3B4}"/>
    <hyperlink ref="A11:A12" r:id="rId14" display="13-10-0109-01" xr:uid="{347947EB-3155-4290-9587-097F425CD6A0}"/>
    <hyperlink ref="A3:A4" r:id="rId15" display="13-10-0111-01" xr:uid="{35076EA7-FFE1-476E-8352-09CC6E12E3FE}"/>
    <hyperlink ref="A5:A6" r:id="rId16" display="13-10-0747-01" xr:uid="{E608C86E-9000-4A35-8671-682EBCFDA3D2}"/>
    <hyperlink ref="A7:A8" r:id="rId17" display="13-10-0761-01" xr:uid="{DF473605-BA94-4DFB-9FA8-A10B1913E9ED}"/>
    <hyperlink ref="A37" r:id="rId18" display="https://doi.org/10.25318/1310084001-eng" xr:uid="{3C979C60-9495-448F-A6B3-F6E02C9E1AAD}"/>
    <hyperlink ref="A39" r:id="rId19" display="https://doi.org/10.25318/1310083901-eng" xr:uid="{0950CD20-0F73-47D1-9268-915148D6ED66}"/>
    <hyperlink ref="A43" location="'Table of Contents'!A1" display="Return to Table of Contents" xr:uid="{5E75003D-58D4-4E94-808E-D31357E20C16}"/>
    <hyperlink ref="A19:A20" r:id="rId20" display="13-10-0932-01" xr:uid="{13BAC4B6-3EAF-447E-84EC-9A927ECF8CA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F7A6F-96AF-427F-8908-58D5A4BF697C}">
  <sheetPr>
    <tabColor rgb="FFFFFF00"/>
  </sheetPr>
  <dimension ref="A1:R32"/>
  <sheetViews>
    <sheetView topLeftCell="A2" zoomScaleNormal="100" zoomScalePageLayoutView="90" workbookViewId="0">
      <selection activeCell="G1" sqref="G1:J1048576"/>
    </sheetView>
  </sheetViews>
  <sheetFormatPr defaultColWidth="9.44140625" defaultRowHeight="14.4"/>
  <cols>
    <col min="1" max="1" width="9" style="25" customWidth="1"/>
    <col min="2" max="2" width="16.5546875" style="25" customWidth="1"/>
    <col min="3" max="3" width="15.5546875" style="25" customWidth="1"/>
    <col min="4" max="4" width="16.44140625" style="25" customWidth="1"/>
    <col min="5" max="5" width="15.5546875" style="25" customWidth="1"/>
    <col min="6" max="6" width="20.44140625" style="25" customWidth="1"/>
    <col min="7" max="7" width="16.109375" style="25" customWidth="1"/>
    <col min="8" max="9" width="9.44140625" style="25"/>
    <col min="10" max="10" width="10.88671875" style="25" customWidth="1"/>
    <col min="11" max="17" width="9.44140625" style="25"/>
    <col min="18" max="18" width="38.5546875" style="25" customWidth="1"/>
    <col min="19" max="16384" width="9.44140625" style="25"/>
  </cols>
  <sheetData>
    <row r="1" spans="1:18" s="3" customFormat="1" ht="15.6">
      <c r="A1" s="140"/>
      <c r="G1" s="25"/>
      <c r="H1" s="25"/>
      <c r="I1" s="25"/>
      <c r="J1" s="25"/>
    </row>
    <row r="2" spans="1:18" s="3" customFormat="1" ht="51" customHeight="1">
      <c r="A2" s="999" t="s">
        <v>181</v>
      </c>
      <c r="B2" s="1000"/>
      <c r="C2" s="1000"/>
      <c r="D2" s="1000"/>
      <c r="E2" s="1000"/>
      <c r="G2" s="25"/>
      <c r="H2" s="25"/>
      <c r="I2" s="25"/>
      <c r="J2" s="25"/>
    </row>
    <row r="4" spans="1:18">
      <c r="A4" s="50" t="s">
        <v>182</v>
      </c>
      <c r="B4" s="1003"/>
      <c r="C4" s="1003"/>
      <c r="D4" s="1003"/>
      <c r="E4" s="1004"/>
    </row>
    <row r="5" spans="1:18">
      <c r="A5" s="50" t="s">
        <v>182</v>
      </c>
      <c r="B5" s="1003" t="s">
        <v>120</v>
      </c>
      <c r="C5" s="1004"/>
      <c r="D5" s="1003" t="s">
        <v>121</v>
      </c>
      <c r="E5" s="1004"/>
    </row>
    <row r="6" spans="1:18" ht="41.4">
      <c r="A6" s="51" t="s">
        <v>183</v>
      </c>
      <c r="B6" s="51" t="s">
        <v>184</v>
      </c>
      <c r="C6" s="51" t="s">
        <v>185</v>
      </c>
      <c r="D6" s="51" t="s">
        <v>184</v>
      </c>
      <c r="E6" s="51" t="s">
        <v>185</v>
      </c>
    </row>
    <row r="7" spans="1:18">
      <c r="A7" s="9" t="s">
        <v>186</v>
      </c>
      <c r="B7" s="755">
        <v>23.695395472208499</v>
      </c>
      <c r="C7" s="755">
        <v>0.22093716563344851</v>
      </c>
      <c r="D7" s="755">
        <v>20.376341365812824</v>
      </c>
      <c r="E7" s="755">
        <v>0.18968019832927283</v>
      </c>
    </row>
    <row r="8" spans="1:18">
      <c r="A8" s="9" t="s">
        <v>187</v>
      </c>
      <c r="B8" s="755">
        <v>12.582388863472003</v>
      </c>
      <c r="C8" s="755">
        <v>0.12455792147541919</v>
      </c>
      <c r="D8" s="755">
        <v>11.385210785010283</v>
      </c>
      <c r="E8" s="755">
        <v>0.11218106537758349</v>
      </c>
    </row>
    <row r="9" spans="1:18">
      <c r="A9" s="9" t="s">
        <v>188</v>
      </c>
      <c r="B9" s="755">
        <v>15.622112917284788</v>
      </c>
      <c r="C9" s="755">
        <v>0.15641207844290347</v>
      </c>
      <c r="D9" s="755">
        <v>12.82300922781738</v>
      </c>
      <c r="E9" s="755">
        <v>0.1271670855616118</v>
      </c>
    </row>
    <row r="10" spans="1:18">
      <c r="A10" s="9" t="s">
        <v>189</v>
      </c>
      <c r="B10" s="755">
        <v>24.22748180266716</v>
      </c>
      <c r="C10" s="755">
        <v>0.24993261620641494</v>
      </c>
      <c r="D10" s="755">
        <v>23.875311291679516</v>
      </c>
      <c r="E10" s="755">
        <v>0.24362987099177483</v>
      </c>
    </row>
    <row r="11" spans="1:18">
      <c r="A11" s="9" t="s">
        <v>190</v>
      </c>
      <c r="B11" s="755">
        <v>32.352470750590541</v>
      </c>
      <c r="C11" s="755">
        <v>0.39981050860470629</v>
      </c>
      <c r="D11" s="755">
        <v>35.017873555873727</v>
      </c>
      <c r="E11" s="755">
        <v>0.41532684510021367</v>
      </c>
    </row>
    <row r="12" spans="1:18">
      <c r="A12" s="9" t="s">
        <v>191</v>
      </c>
      <c r="B12" s="755">
        <v>49.768176823699683</v>
      </c>
      <c r="C12" s="755">
        <v>0.64851796492775637</v>
      </c>
      <c r="D12" s="755">
        <v>66.533019650535735</v>
      </c>
      <c r="E12" s="755">
        <v>0.84992143043703516</v>
      </c>
    </row>
    <row r="13" spans="1:18">
      <c r="A13" s="9" t="s">
        <v>192</v>
      </c>
      <c r="B13" s="755">
        <v>67.910024836124919</v>
      </c>
      <c r="C13" s="755">
        <v>0.86373771777216934</v>
      </c>
      <c r="D13" s="755">
        <v>121.2351435104141</v>
      </c>
      <c r="E13" s="755">
        <v>1.5769574953650378</v>
      </c>
    </row>
    <row r="14" spans="1:18">
      <c r="A14" s="9" t="s">
        <v>193</v>
      </c>
      <c r="B14" s="755">
        <v>93.887635331935073</v>
      </c>
      <c r="C14" s="755">
        <v>1.1381735316458796</v>
      </c>
      <c r="D14" s="755">
        <v>189.20123923953676</v>
      </c>
      <c r="E14" s="755">
        <v>2.4093238735864975</v>
      </c>
    </row>
    <row r="15" spans="1:18">
      <c r="A15" s="9" t="s">
        <v>194</v>
      </c>
      <c r="B15" s="755">
        <v>141.72961912033563</v>
      </c>
      <c r="C15" s="755">
        <v>1.5873988222129654</v>
      </c>
      <c r="D15" s="755">
        <v>286.71716344199098</v>
      </c>
      <c r="E15" s="755">
        <v>3.4390775462318723</v>
      </c>
    </row>
    <row r="16" spans="1:18">
      <c r="A16" s="9" t="s">
        <v>195</v>
      </c>
      <c r="B16" s="755">
        <v>227.32474818234965</v>
      </c>
      <c r="C16" s="755">
        <v>2.5471073975153757</v>
      </c>
      <c r="D16" s="755">
        <v>405.45440560823653</v>
      </c>
      <c r="E16" s="755">
        <v>4.8978595681457158</v>
      </c>
    </row>
    <row r="17" spans="1:6">
      <c r="A17" s="9" t="s">
        <v>196</v>
      </c>
      <c r="B17" s="755">
        <v>416.17575265584918</v>
      </c>
      <c r="C17" s="755">
        <v>4.8426486323131837</v>
      </c>
      <c r="D17" s="755">
        <v>565.68724175688135</v>
      </c>
      <c r="E17" s="755">
        <v>7.0631253987351803</v>
      </c>
    </row>
    <row r="18" spans="1:6">
      <c r="A18" s="9" t="s">
        <v>197</v>
      </c>
      <c r="B18" s="755">
        <v>712.39580406481218</v>
      </c>
      <c r="C18" s="755">
        <v>8.9461174683296179</v>
      </c>
      <c r="D18" s="755">
        <v>746.5680942531402</v>
      </c>
      <c r="E18" s="755">
        <v>9.9742668624839972</v>
      </c>
      <c r="F18" s="137"/>
    </row>
    <row r="19" spans="1:6">
      <c r="A19" s="9" t="s">
        <v>198</v>
      </c>
      <c r="B19" s="755">
        <v>1165.8702523188447</v>
      </c>
      <c r="C19" s="755">
        <v>13.272973789746228</v>
      </c>
      <c r="D19" s="755">
        <v>1001.9129222292917</v>
      </c>
      <c r="E19" s="755">
        <v>12.392582348180911</v>
      </c>
    </row>
    <row r="20" spans="1:6">
      <c r="A20" s="9" t="s">
        <v>199</v>
      </c>
      <c r="B20" s="755">
        <v>1761.9645990478655</v>
      </c>
      <c r="C20" s="755">
        <v>16.469007538817149</v>
      </c>
      <c r="D20" s="755">
        <v>1287.2829387520328</v>
      </c>
      <c r="E20" s="755">
        <v>13.492128057683333</v>
      </c>
    </row>
    <row r="21" spans="1:6">
      <c r="A21" s="9" t="s">
        <v>200</v>
      </c>
      <c r="B21" s="755">
        <v>2239.8937601519951</v>
      </c>
      <c r="C21" s="755">
        <v>16.793266521281026</v>
      </c>
      <c r="D21" s="755">
        <v>1617.0658178279132</v>
      </c>
      <c r="E21" s="755">
        <v>13.851364370094753</v>
      </c>
    </row>
    <row r="22" spans="1:6">
      <c r="A22" s="9" t="s">
        <v>201</v>
      </c>
      <c r="B22" s="755">
        <v>2691.6248762336509</v>
      </c>
      <c r="C22" s="755">
        <v>13.355467888559458</v>
      </c>
      <c r="D22" s="755">
        <v>1816.7598458629232</v>
      </c>
      <c r="E22" s="755">
        <v>10.781799264400496</v>
      </c>
    </row>
    <row r="23" spans="1:6">
      <c r="A23" s="9" t="s">
        <v>202</v>
      </c>
      <c r="B23" s="755">
        <v>2987.8638251660068</v>
      </c>
      <c r="C23" s="755">
        <v>9.6179134710413052</v>
      </c>
      <c r="D23" s="755">
        <v>1985.4074214145187</v>
      </c>
      <c r="E23" s="755">
        <v>8.4516872117867194</v>
      </c>
    </row>
    <row r="24" spans="1:6">
      <c r="A24" s="9" t="s">
        <v>203</v>
      </c>
      <c r="B24" s="755">
        <v>3189.1832951695565</v>
      </c>
      <c r="C24" s="755">
        <v>5.9722460447755106</v>
      </c>
      <c r="D24" s="755">
        <v>2012.4472772685504</v>
      </c>
      <c r="E24" s="755">
        <v>5.8509704518499168</v>
      </c>
    </row>
    <row r="25" spans="1:6">
      <c r="A25" s="9" t="s">
        <v>204</v>
      </c>
      <c r="B25" s="755">
        <v>3038.9528395424009</v>
      </c>
      <c r="C25" s="755">
        <v>2.7913226009327552</v>
      </c>
      <c r="D25" s="755">
        <v>1814.798791869958</v>
      </c>
      <c r="E25" s="755">
        <v>3.8796665396423049</v>
      </c>
      <c r="F25" s="11"/>
    </row>
    <row r="26" spans="1:6" ht="54" customHeight="1">
      <c r="A26" s="1002" t="s">
        <v>205</v>
      </c>
      <c r="B26" s="1002"/>
      <c r="C26" s="1002"/>
      <c r="D26" s="1002"/>
      <c r="E26" s="1002"/>
    </row>
    <row r="27" spans="1:6" ht="30" customHeight="1">
      <c r="A27" s="1002" t="s">
        <v>206</v>
      </c>
      <c r="B27" s="1002"/>
      <c r="C27" s="1002"/>
      <c r="D27" s="1002"/>
      <c r="E27" s="1002"/>
    </row>
    <row r="28" spans="1:6">
      <c r="A28" s="1005" t="s">
        <v>207</v>
      </c>
      <c r="B28" s="1005"/>
      <c r="C28" s="1005"/>
      <c r="D28" s="1005"/>
      <c r="E28" s="1005"/>
    </row>
    <row r="29" spans="1:6">
      <c r="A29" s="1001" t="s">
        <v>208</v>
      </c>
      <c r="B29" s="1001"/>
      <c r="C29" s="1001"/>
      <c r="D29" s="1001"/>
      <c r="E29" s="1001"/>
    </row>
    <row r="32" spans="1:6">
      <c r="A32" s="581" t="s">
        <v>126</v>
      </c>
    </row>
  </sheetData>
  <mergeCells count="8">
    <mergeCell ref="A2:E2"/>
    <mergeCell ref="A29:E29"/>
    <mergeCell ref="A27:E27"/>
    <mergeCell ref="B4:E4"/>
    <mergeCell ref="B5:C5"/>
    <mergeCell ref="D5:E5"/>
    <mergeCell ref="A26:E26"/>
    <mergeCell ref="A28:E28"/>
  </mergeCells>
  <hyperlinks>
    <hyperlink ref="A32" location="'Table of Contents'!A1" display="Return to Table of Contents" xr:uid="{6C8FE645-71E3-4D73-B29C-063BF3B6D6B4}"/>
  </hyperlinks>
  <pageMargins left="0.7" right="0.7" top="0.75" bottom="0.75" header="0.3" footer="0.3"/>
  <pageSetup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72A17-AAB2-471B-8135-9DFB499EC953}">
  <sheetPr>
    <tabColor rgb="FFFFFF00"/>
  </sheetPr>
  <dimension ref="A1:R27"/>
  <sheetViews>
    <sheetView workbookViewId="0">
      <selection activeCell="D10" sqref="D10"/>
    </sheetView>
  </sheetViews>
  <sheetFormatPr defaultColWidth="9.44140625" defaultRowHeight="13.8"/>
  <cols>
    <col min="1" max="1" width="10.44140625" style="16" customWidth="1"/>
    <col min="2" max="2" width="13.109375" style="16" customWidth="1"/>
    <col min="3" max="4" width="12.5546875" style="16" customWidth="1"/>
    <col min="5" max="5" width="13.44140625" style="16" customWidth="1"/>
    <col min="6" max="8" width="12.5546875" style="16" customWidth="1"/>
    <col min="9" max="9" width="13.44140625" style="16" customWidth="1"/>
    <col min="10" max="12" width="12.5546875" style="16" customWidth="1"/>
    <col min="13" max="13" width="9.44140625" style="16"/>
    <col min="14" max="14" width="12.33203125" style="16" customWidth="1"/>
    <col min="15" max="15" width="16.109375" style="16" customWidth="1"/>
    <col min="16" max="16" width="10.5546875" style="16" customWidth="1"/>
    <col min="17" max="17" width="9.44140625" style="16"/>
    <col min="18" max="18" width="10.88671875" style="16" customWidth="1"/>
    <col min="19" max="16384" width="9.44140625" style="16"/>
  </cols>
  <sheetData>
    <row r="1" spans="1:18" s="15" customFormat="1" ht="17.100000000000001" customHeight="1">
      <c r="A1" s="14"/>
      <c r="M1" s="3"/>
      <c r="N1" s="67"/>
      <c r="O1" s="16"/>
      <c r="P1" s="16"/>
      <c r="Q1" s="16"/>
      <c r="R1" s="16"/>
    </row>
    <row r="2" spans="1:18" s="15" customFormat="1" ht="15.6">
      <c r="A2" s="1009" t="s">
        <v>209</v>
      </c>
      <c r="B2" s="1009"/>
      <c r="C2" s="1009"/>
      <c r="D2" s="1009"/>
      <c r="E2" s="1009"/>
      <c r="F2" s="1009"/>
      <c r="G2" s="1009"/>
      <c r="H2" s="1009"/>
      <c r="I2" s="1009"/>
      <c r="J2" s="1009"/>
      <c r="K2" s="1009"/>
      <c r="L2" s="1009"/>
      <c r="M2" s="3"/>
      <c r="N2" s="55"/>
      <c r="O2" s="16"/>
      <c r="P2" s="16"/>
      <c r="Q2" s="16"/>
      <c r="R2" s="16"/>
    </row>
    <row r="3" spans="1:18" s="15" customFormat="1" ht="17.100000000000001" customHeight="1">
      <c r="A3" s="56"/>
      <c r="B3" s="56"/>
      <c r="C3" s="56"/>
      <c r="D3" s="56"/>
      <c r="E3" s="56"/>
      <c r="F3" s="56"/>
      <c r="G3" s="56"/>
      <c r="H3" s="56"/>
      <c r="I3" s="56"/>
      <c r="J3" s="56"/>
      <c r="K3" s="56"/>
      <c r="L3" s="56"/>
      <c r="M3" s="3"/>
      <c r="N3" s="55"/>
      <c r="O3" s="16"/>
      <c r="P3" s="16"/>
      <c r="Q3" s="16"/>
      <c r="R3" s="16"/>
    </row>
    <row r="4" spans="1:18" ht="14.85" customHeight="1">
      <c r="A4" s="50" t="s">
        <v>182</v>
      </c>
      <c r="B4" s="1010" t="s">
        <v>210</v>
      </c>
      <c r="C4" s="1003"/>
      <c r="D4" s="1004"/>
      <c r="E4" s="1010" t="s">
        <v>134</v>
      </c>
      <c r="F4" s="1003"/>
      <c r="G4" s="1004"/>
      <c r="H4" s="57" t="s">
        <v>135</v>
      </c>
      <c r="I4" s="1010" t="s">
        <v>138</v>
      </c>
      <c r="J4" s="1003"/>
      <c r="K4" s="1004"/>
      <c r="L4" s="58" t="s">
        <v>136</v>
      </c>
      <c r="M4" s="59"/>
      <c r="N4" s="60"/>
    </row>
    <row r="5" spans="1:18" ht="15" customHeight="1">
      <c r="A5" s="50" t="s">
        <v>211</v>
      </c>
      <c r="B5" s="62" t="s">
        <v>212</v>
      </c>
      <c r="C5" s="62" t="s">
        <v>120</v>
      </c>
      <c r="D5" s="62" t="s">
        <v>121</v>
      </c>
      <c r="E5" s="62" t="s">
        <v>212</v>
      </c>
      <c r="F5" s="62" t="s">
        <v>120</v>
      </c>
      <c r="G5" s="62" t="s">
        <v>121</v>
      </c>
      <c r="H5" s="62" t="s">
        <v>121</v>
      </c>
      <c r="I5" s="62" t="s">
        <v>213</v>
      </c>
      <c r="J5" s="62" t="s">
        <v>120</v>
      </c>
      <c r="K5" s="62" t="s">
        <v>121</v>
      </c>
      <c r="L5" s="63" t="s">
        <v>120</v>
      </c>
      <c r="M5" s="59"/>
      <c r="N5" s="60"/>
    </row>
    <row r="6" spans="1:18" ht="15" customHeight="1">
      <c r="A6" s="332" t="s">
        <v>214</v>
      </c>
      <c r="B6" s="29">
        <v>254800</v>
      </c>
      <c r="C6" s="29">
        <v>131800</v>
      </c>
      <c r="D6" s="29">
        <v>122900</v>
      </c>
      <c r="E6" s="333">
        <v>32900</v>
      </c>
      <c r="F6" s="333">
        <v>15400</v>
      </c>
      <c r="G6" s="333">
        <v>17500</v>
      </c>
      <c r="H6" s="29">
        <v>31600</v>
      </c>
      <c r="I6" s="29">
        <v>26400</v>
      </c>
      <c r="J6" s="29">
        <v>14700</v>
      </c>
      <c r="K6" s="29">
        <v>11700</v>
      </c>
      <c r="L6" s="29">
        <v>30400</v>
      </c>
      <c r="M6" s="64"/>
      <c r="N6" s="59"/>
    </row>
    <row r="7" spans="1:18" ht="14.4">
      <c r="A7" s="9" t="s">
        <v>215</v>
      </c>
      <c r="B7" s="326">
        <v>1000</v>
      </c>
      <c r="C7" s="327">
        <v>540</v>
      </c>
      <c r="D7" s="327">
        <v>450</v>
      </c>
      <c r="E7" s="65" t="s">
        <v>137</v>
      </c>
      <c r="F7" s="65" t="s">
        <v>137</v>
      </c>
      <c r="G7" s="65" t="s">
        <v>137</v>
      </c>
      <c r="H7" s="65" t="s">
        <v>137</v>
      </c>
      <c r="I7" s="327">
        <v>5</v>
      </c>
      <c r="J7" s="65" t="s">
        <v>137</v>
      </c>
      <c r="K7" s="327">
        <v>5</v>
      </c>
      <c r="L7" s="65" t="s">
        <v>137</v>
      </c>
      <c r="M7" s="66"/>
      <c r="N7" s="67"/>
    </row>
    <row r="8" spans="1:18" ht="14.4">
      <c r="A8" s="9" t="s">
        <v>216</v>
      </c>
      <c r="B8" s="328">
        <v>3000</v>
      </c>
      <c r="C8" s="328">
        <v>1450</v>
      </c>
      <c r="D8" s="328">
        <v>1600</v>
      </c>
      <c r="E8" s="9">
        <v>15</v>
      </c>
      <c r="F8" s="9">
        <v>10</v>
      </c>
      <c r="G8" s="9">
        <v>10</v>
      </c>
      <c r="H8" s="292">
        <v>160</v>
      </c>
      <c r="I8" s="292">
        <v>260</v>
      </c>
      <c r="J8" s="292">
        <v>110</v>
      </c>
      <c r="K8" s="292">
        <v>150</v>
      </c>
      <c r="L8" s="65" t="s">
        <v>137</v>
      </c>
      <c r="M8" s="66"/>
      <c r="N8" s="67"/>
    </row>
    <row r="9" spans="1:18">
      <c r="A9" s="9" t="s">
        <v>217</v>
      </c>
      <c r="B9" s="328">
        <v>6700</v>
      </c>
      <c r="C9" s="328">
        <v>2400</v>
      </c>
      <c r="D9" s="328">
        <v>4300</v>
      </c>
      <c r="E9" s="9">
        <v>100</v>
      </c>
      <c r="F9" s="9">
        <v>40</v>
      </c>
      <c r="G9" s="9">
        <v>65</v>
      </c>
      <c r="H9" s="328">
        <v>1400</v>
      </c>
      <c r="I9" s="292">
        <v>500</v>
      </c>
      <c r="J9" s="292">
        <v>260</v>
      </c>
      <c r="K9" s="292">
        <v>250</v>
      </c>
      <c r="L9" s="328">
        <v>10</v>
      </c>
      <c r="M9" s="68"/>
      <c r="N9" s="67"/>
    </row>
    <row r="10" spans="1:18">
      <c r="A10" s="9" t="s">
        <v>218</v>
      </c>
      <c r="B10" s="328">
        <v>14300</v>
      </c>
      <c r="C10" s="328">
        <v>4900</v>
      </c>
      <c r="D10" s="328">
        <v>9400</v>
      </c>
      <c r="E10" s="9">
        <v>490</v>
      </c>
      <c r="F10" s="9">
        <v>190</v>
      </c>
      <c r="G10" s="9">
        <v>300</v>
      </c>
      <c r="H10" s="328">
        <v>3900</v>
      </c>
      <c r="I10" s="328">
        <v>1300</v>
      </c>
      <c r="J10" s="292">
        <v>690</v>
      </c>
      <c r="K10" s="292">
        <v>630</v>
      </c>
      <c r="L10" s="292">
        <v>360</v>
      </c>
      <c r="M10" s="68"/>
      <c r="N10" s="67"/>
    </row>
    <row r="11" spans="1:18">
      <c r="A11" s="9" t="s">
        <v>219</v>
      </c>
      <c r="B11" s="328">
        <v>30900</v>
      </c>
      <c r="C11" s="328">
        <v>14100</v>
      </c>
      <c r="D11" s="328">
        <v>16800</v>
      </c>
      <c r="E11" s="69">
        <v>2000</v>
      </c>
      <c r="F11" s="69">
        <v>950</v>
      </c>
      <c r="G11" s="69">
        <v>1100</v>
      </c>
      <c r="H11" s="328">
        <v>5800</v>
      </c>
      <c r="I11" s="328">
        <v>3200</v>
      </c>
      <c r="J11" s="328">
        <v>1850</v>
      </c>
      <c r="K11" s="328">
        <v>1350</v>
      </c>
      <c r="L11" s="328">
        <v>3400</v>
      </c>
      <c r="M11" s="68"/>
      <c r="N11" s="67"/>
    </row>
    <row r="12" spans="1:18">
      <c r="A12" s="9" t="s">
        <v>220</v>
      </c>
      <c r="B12" s="328">
        <v>69200</v>
      </c>
      <c r="C12" s="328">
        <v>37800</v>
      </c>
      <c r="D12" s="328">
        <v>31400</v>
      </c>
      <c r="E12" s="69">
        <v>9200</v>
      </c>
      <c r="F12" s="69">
        <v>4100</v>
      </c>
      <c r="G12" s="69">
        <v>5100</v>
      </c>
      <c r="H12" s="328">
        <v>8500</v>
      </c>
      <c r="I12" s="328">
        <v>6500</v>
      </c>
      <c r="J12" s="328">
        <v>3900</v>
      </c>
      <c r="K12" s="328">
        <v>2500</v>
      </c>
      <c r="L12" s="328">
        <v>11600</v>
      </c>
      <c r="M12" s="68"/>
      <c r="N12" s="67"/>
    </row>
    <row r="13" spans="1:18">
      <c r="A13" s="9" t="s">
        <v>221</v>
      </c>
      <c r="B13" s="328">
        <v>77300</v>
      </c>
      <c r="C13" s="328">
        <v>43100</v>
      </c>
      <c r="D13" s="328">
        <v>34200</v>
      </c>
      <c r="E13" s="69">
        <v>12400</v>
      </c>
      <c r="F13" s="69">
        <v>6000</v>
      </c>
      <c r="G13" s="69">
        <v>6400</v>
      </c>
      <c r="H13" s="328">
        <v>7600</v>
      </c>
      <c r="I13" s="328">
        <v>8200</v>
      </c>
      <c r="J13" s="328">
        <v>4700</v>
      </c>
      <c r="K13" s="328">
        <v>3400</v>
      </c>
      <c r="L13" s="328">
        <v>10500</v>
      </c>
      <c r="M13" s="68"/>
      <c r="N13" s="67"/>
    </row>
    <row r="14" spans="1:18">
      <c r="A14" s="70" t="s">
        <v>222</v>
      </c>
      <c r="B14" s="329">
        <v>42200</v>
      </c>
      <c r="C14" s="329">
        <v>22800</v>
      </c>
      <c r="D14" s="329">
        <v>19400</v>
      </c>
      <c r="E14" s="71">
        <v>7200</v>
      </c>
      <c r="F14" s="71">
        <v>3500</v>
      </c>
      <c r="G14" s="71">
        <v>3700</v>
      </c>
      <c r="H14" s="329">
        <v>3400</v>
      </c>
      <c r="I14" s="329">
        <v>5200</v>
      </c>
      <c r="J14" s="329">
        <v>2700</v>
      </c>
      <c r="K14" s="329">
        <v>2500</v>
      </c>
      <c r="L14" s="329">
        <v>3700</v>
      </c>
      <c r="M14" s="68"/>
      <c r="N14" s="67"/>
    </row>
    <row r="15" spans="1:18" ht="14.4" thickBot="1">
      <c r="A15" s="72" t="s">
        <v>204</v>
      </c>
      <c r="B15" s="330">
        <v>10100</v>
      </c>
      <c r="C15" s="330">
        <v>4800</v>
      </c>
      <c r="D15" s="330">
        <v>5400</v>
      </c>
      <c r="E15" s="73">
        <v>1500</v>
      </c>
      <c r="F15" s="73">
        <v>670</v>
      </c>
      <c r="G15" s="73">
        <v>830</v>
      </c>
      <c r="H15" s="331">
        <v>870</v>
      </c>
      <c r="I15" s="331">
        <v>1250</v>
      </c>
      <c r="J15" s="331">
        <v>490</v>
      </c>
      <c r="K15" s="331">
        <v>750</v>
      </c>
      <c r="L15" s="331">
        <v>720</v>
      </c>
      <c r="M15" s="68"/>
      <c r="N15" s="67"/>
    </row>
    <row r="16" spans="1:18" ht="15" thickTop="1">
      <c r="A16" s="74" t="s">
        <v>223</v>
      </c>
      <c r="B16" s="328">
        <v>1550</v>
      </c>
      <c r="C16" s="328">
        <v>840</v>
      </c>
      <c r="D16" s="328">
        <v>700</v>
      </c>
      <c r="E16" s="65" t="s">
        <v>137</v>
      </c>
      <c r="F16" s="65" t="s">
        <v>137</v>
      </c>
      <c r="G16" s="65" t="s">
        <v>137</v>
      </c>
      <c r="H16" s="65" t="s">
        <v>137</v>
      </c>
      <c r="I16" s="326">
        <v>35</v>
      </c>
      <c r="J16" s="326">
        <v>15</v>
      </c>
      <c r="K16" s="326">
        <v>20</v>
      </c>
      <c r="L16" s="65" t="s">
        <v>137</v>
      </c>
      <c r="M16" s="68"/>
    </row>
    <row r="17" spans="1:13">
      <c r="A17" s="6" t="s">
        <v>224</v>
      </c>
      <c r="B17" s="328">
        <v>140200</v>
      </c>
      <c r="C17" s="328">
        <v>74400</v>
      </c>
      <c r="D17" s="328">
        <v>65700</v>
      </c>
      <c r="E17" s="75">
        <v>17400</v>
      </c>
      <c r="F17" s="75">
        <v>8000</v>
      </c>
      <c r="G17" s="75">
        <v>9300</v>
      </c>
      <c r="H17" s="326">
        <v>18400</v>
      </c>
      <c r="I17" s="326">
        <v>13800</v>
      </c>
      <c r="J17" s="326">
        <v>8200</v>
      </c>
      <c r="K17" s="326">
        <v>5600</v>
      </c>
      <c r="L17" s="326">
        <v>21100</v>
      </c>
      <c r="M17" s="68"/>
    </row>
    <row r="18" spans="1:13">
      <c r="A18" s="9" t="s">
        <v>225</v>
      </c>
      <c r="B18" s="328">
        <v>168400</v>
      </c>
      <c r="C18" s="328">
        <v>92400</v>
      </c>
      <c r="D18" s="328">
        <v>76000</v>
      </c>
      <c r="E18" s="69">
        <v>26600</v>
      </c>
      <c r="F18" s="69">
        <v>12600</v>
      </c>
      <c r="G18" s="69">
        <v>14000</v>
      </c>
      <c r="H18" s="328">
        <v>16200</v>
      </c>
      <c r="I18" s="328">
        <v>18200</v>
      </c>
      <c r="J18" s="328">
        <v>10100</v>
      </c>
      <c r="K18" s="328">
        <v>8100</v>
      </c>
      <c r="L18" s="328">
        <v>21800</v>
      </c>
      <c r="M18" s="68"/>
    </row>
    <row r="19" spans="1:13">
      <c r="A19" s="22" t="s">
        <v>226</v>
      </c>
      <c r="M19" s="59"/>
    </row>
    <row r="20" spans="1:13" ht="15" customHeight="1">
      <c r="A20" s="1011" t="s">
        <v>227</v>
      </c>
      <c r="B20" s="1011"/>
      <c r="C20" s="1011"/>
      <c r="D20" s="1011"/>
      <c r="E20" s="1011"/>
      <c r="F20" s="1011"/>
      <c r="G20" s="1011"/>
      <c r="H20" s="1011"/>
      <c r="I20" s="1011"/>
      <c r="J20" s="1011"/>
      <c r="K20" s="1011"/>
      <c r="L20" s="1011"/>
      <c r="M20" s="59"/>
    </row>
    <row r="21" spans="1:13" ht="14.25" customHeight="1">
      <c r="A21" s="1006" t="s">
        <v>228</v>
      </c>
      <c r="B21" s="1006"/>
      <c r="C21" s="1006"/>
      <c r="D21" s="1006"/>
      <c r="E21" s="1006"/>
      <c r="F21" s="1006"/>
      <c r="G21" s="1006"/>
      <c r="H21" s="1006"/>
      <c r="I21" s="1006"/>
      <c r="J21" s="1006"/>
      <c r="K21" s="1006"/>
      <c r="L21" s="1006"/>
    </row>
    <row r="22" spans="1:13" ht="15" customHeight="1">
      <c r="A22" s="1007" t="s">
        <v>229</v>
      </c>
      <c r="B22" s="1007"/>
      <c r="C22" s="1007"/>
      <c r="D22" s="1007"/>
      <c r="E22" s="1007"/>
      <c r="F22" s="1007"/>
      <c r="G22" s="1007"/>
      <c r="H22" s="1007"/>
      <c r="I22" s="1007"/>
      <c r="J22" s="1007"/>
      <c r="K22" s="1007"/>
      <c r="L22" s="1007"/>
    </row>
    <row r="23" spans="1:13" ht="15" customHeight="1">
      <c r="A23" s="1006" t="s">
        <v>162</v>
      </c>
      <c r="B23" s="1006"/>
      <c r="C23" s="1006"/>
      <c r="D23" s="1006"/>
      <c r="E23" s="1006"/>
      <c r="F23" s="1006"/>
      <c r="G23" s="1006"/>
      <c r="H23" s="1006"/>
      <c r="I23" s="1006"/>
      <c r="J23" s="1006"/>
      <c r="K23" s="1006"/>
      <c r="L23" s="1006"/>
    </row>
    <row r="24" spans="1:13">
      <c r="A24" s="1008" t="s">
        <v>174</v>
      </c>
      <c r="B24" s="1008"/>
      <c r="C24" s="1008"/>
      <c r="D24" s="1008"/>
      <c r="E24" s="1008"/>
      <c r="F24" s="1008"/>
      <c r="G24" s="1008"/>
      <c r="H24" s="1008"/>
      <c r="I24" s="1008"/>
      <c r="J24" s="1008"/>
      <c r="K24" s="1008"/>
      <c r="L24" s="1008"/>
    </row>
    <row r="27" spans="1:13" ht="14.4">
      <c r="A27" s="581" t="s">
        <v>126</v>
      </c>
    </row>
  </sheetData>
  <mergeCells count="9">
    <mergeCell ref="A21:L21"/>
    <mergeCell ref="A22:L22"/>
    <mergeCell ref="A23:L23"/>
    <mergeCell ref="A24:L24"/>
    <mergeCell ref="A2:L2"/>
    <mergeCell ref="B4:D4"/>
    <mergeCell ref="E4:G4"/>
    <mergeCell ref="I4:K4"/>
    <mergeCell ref="A20:L20"/>
  </mergeCells>
  <hyperlinks>
    <hyperlink ref="A27" location="'Table of Contents'!A1" display="Return to Table of Contents" xr:uid="{9EFDBE1F-354D-499C-9354-1973F3412B2C}"/>
  </hyperlink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16AC9-E878-4758-A4A9-344A253F4A29}">
  <sheetPr>
    <tabColor rgb="FFFFFF00"/>
  </sheetPr>
  <dimension ref="A1:AF168"/>
  <sheetViews>
    <sheetView zoomScaleNormal="100" workbookViewId="0">
      <selection activeCell="A68" sqref="A68"/>
    </sheetView>
  </sheetViews>
  <sheetFormatPr defaultColWidth="9.44140625" defaultRowHeight="14.4"/>
  <cols>
    <col min="1" max="1" width="31" style="59" customWidth="1"/>
    <col min="2" max="2" width="22.44140625" style="59" customWidth="1"/>
    <col min="3" max="3" width="17" style="115" customWidth="1"/>
    <col min="4" max="4" width="19.5546875" style="119" customWidth="1"/>
    <col min="5" max="5" width="16.109375" customWidth="1"/>
    <col min="8" max="8" width="10.88671875" customWidth="1"/>
    <col min="9" max="9" width="9.44140625" style="965"/>
    <col min="10" max="16384" width="9.44140625" style="59"/>
  </cols>
  <sheetData>
    <row r="1" spans="1:24" s="3" customFormat="1" ht="15.6">
      <c r="A1" s="14"/>
      <c r="B1" s="15"/>
      <c r="C1" s="76"/>
      <c r="D1" s="141"/>
      <c r="E1" s="59"/>
      <c r="F1" s="59"/>
      <c r="G1" s="59"/>
      <c r="H1" s="59"/>
      <c r="I1" s="59"/>
      <c r="J1" s="59"/>
    </row>
    <row r="2" spans="1:24" s="3" customFormat="1" ht="52.2" customHeight="1">
      <c r="A2" s="1013" t="s">
        <v>230</v>
      </c>
      <c r="B2" s="989"/>
      <c r="C2" s="989"/>
      <c r="D2" s="141"/>
      <c r="E2" s="59"/>
      <c r="F2" s="59"/>
      <c r="G2" s="59"/>
      <c r="H2" s="59"/>
      <c r="I2" s="59"/>
      <c r="J2" s="59"/>
    </row>
    <row r="3" spans="1:24" s="144" customFormat="1">
      <c r="A3" s="78"/>
      <c r="B3" s="79"/>
      <c r="C3" s="80"/>
      <c r="D3" s="113"/>
      <c r="E3" s="59"/>
      <c r="F3" s="59"/>
      <c r="G3" s="59"/>
      <c r="H3" s="59"/>
      <c r="I3" s="59"/>
      <c r="J3" s="59"/>
      <c r="K3" s="59"/>
      <c r="L3" s="59"/>
      <c r="M3" s="59"/>
      <c r="N3" s="59"/>
      <c r="O3" s="59"/>
      <c r="P3" s="59"/>
      <c r="Q3" s="59"/>
      <c r="R3" s="59"/>
      <c r="S3" s="59"/>
      <c r="T3" s="59"/>
      <c r="U3" s="59"/>
      <c r="V3" s="59"/>
      <c r="W3" s="59"/>
      <c r="X3" s="59"/>
    </row>
    <row r="4" spans="1:24" ht="59.4" customHeight="1">
      <c r="A4" s="961" t="s">
        <v>231</v>
      </c>
      <c r="B4" s="81" t="s">
        <v>232</v>
      </c>
      <c r="C4" s="82" t="s">
        <v>233</v>
      </c>
      <c r="D4" s="59"/>
      <c r="E4" s="59"/>
      <c r="F4" s="59"/>
      <c r="G4" s="59"/>
      <c r="H4" s="59"/>
      <c r="I4" s="59"/>
    </row>
    <row r="5" spans="1:24" ht="13.8">
      <c r="A5" s="83" t="s">
        <v>215</v>
      </c>
      <c r="B5" s="84"/>
      <c r="C5" s="85"/>
      <c r="D5" s="116"/>
      <c r="E5" s="59"/>
      <c r="F5" s="59"/>
      <c r="G5" s="59"/>
      <c r="H5" s="59"/>
      <c r="I5" s="59"/>
    </row>
    <row r="6" spans="1:24" ht="13.8">
      <c r="A6" s="87" t="s">
        <v>607</v>
      </c>
      <c r="B6" s="88"/>
      <c r="C6" s="89">
        <v>0.5</v>
      </c>
      <c r="D6" s="756"/>
      <c r="E6" s="59"/>
      <c r="F6" s="59"/>
      <c r="G6" s="59"/>
      <c r="H6" s="59"/>
      <c r="I6" s="59"/>
    </row>
    <row r="7" spans="1:24" ht="13.8">
      <c r="A7" s="87" t="s">
        <v>147</v>
      </c>
      <c r="B7" s="370">
        <v>33</v>
      </c>
      <c r="C7" s="91" t="s">
        <v>234</v>
      </c>
      <c r="E7" s="59"/>
      <c r="F7" s="59"/>
      <c r="G7" s="59"/>
      <c r="H7" s="59"/>
      <c r="I7" s="59"/>
    </row>
    <row r="8" spans="1:24" ht="13.8">
      <c r="A8" s="87" t="s">
        <v>235</v>
      </c>
      <c r="B8" s="370">
        <v>18</v>
      </c>
      <c r="C8" s="91" t="s">
        <v>234</v>
      </c>
      <c r="E8" s="59"/>
      <c r="F8" s="59"/>
      <c r="G8" s="59"/>
      <c r="H8" s="59"/>
      <c r="I8" s="59"/>
    </row>
    <row r="9" spans="1:24" ht="13.8">
      <c r="A9" s="87" t="s">
        <v>236</v>
      </c>
      <c r="B9" s="92">
        <v>14</v>
      </c>
      <c r="C9" s="91" t="s">
        <v>234</v>
      </c>
      <c r="E9" s="59"/>
      <c r="F9" s="59"/>
      <c r="G9" s="59"/>
      <c r="H9" s="59"/>
      <c r="I9" s="59"/>
    </row>
    <row r="10" spans="1:24" ht="13.8">
      <c r="A10" s="87" t="s">
        <v>237</v>
      </c>
      <c r="B10" s="92">
        <v>7</v>
      </c>
      <c r="C10" s="91" t="s">
        <v>234</v>
      </c>
      <c r="E10" s="59"/>
      <c r="F10" s="59"/>
      <c r="G10" s="59"/>
      <c r="H10" s="59"/>
      <c r="I10" s="59"/>
    </row>
    <row r="11" spans="1:24" ht="13.8">
      <c r="A11" s="87" t="s">
        <v>238</v>
      </c>
      <c r="B11" s="370">
        <v>6</v>
      </c>
      <c r="C11" s="91" t="s">
        <v>234</v>
      </c>
      <c r="E11" s="59"/>
      <c r="F11" s="59"/>
      <c r="G11" s="59"/>
      <c r="H11" s="59"/>
      <c r="I11" s="59"/>
    </row>
    <row r="12" spans="1:24" ht="13.8">
      <c r="A12" s="87" t="s">
        <v>239</v>
      </c>
      <c r="B12" s="92">
        <v>5</v>
      </c>
      <c r="C12" s="91" t="s">
        <v>234</v>
      </c>
      <c r="E12" s="59"/>
      <c r="F12" s="59"/>
      <c r="G12" s="59"/>
      <c r="H12" s="59"/>
      <c r="I12" s="59"/>
    </row>
    <row r="13" spans="1:24" ht="13.8">
      <c r="A13" s="87" t="s">
        <v>240</v>
      </c>
      <c r="B13" s="92">
        <v>5</v>
      </c>
      <c r="C13" s="91" t="s">
        <v>234</v>
      </c>
      <c r="E13" s="59"/>
      <c r="F13" s="59"/>
      <c r="G13" s="59"/>
      <c r="H13" s="59"/>
      <c r="I13" s="59"/>
    </row>
    <row r="14" spans="1:24" ht="13.8">
      <c r="A14" s="87" t="s">
        <v>241</v>
      </c>
      <c r="B14" s="92">
        <v>4</v>
      </c>
      <c r="C14" s="91" t="s">
        <v>234</v>
      </c>
      <c r="E14" s="59"/>
      <c r="F14" s="59"/>
      <c r="G14" s="59"/>
      <c r="H14" s="59"/>
      <c r="I14" s="59"/>
    </row>
    <row r="15" spans="1:24" ht="15.6">
      <c r="A15" s="94" t="s">
        <v>242</v>
      </c>
      <c r="B15" s="92">
        <v>4</v>
      </c>
      <c r="C15" s="91" t="s">
        <v>234</v>
      </c>
      <c r="E15" s="59"/>
      <c r="F15" s="59"/>
      <c r="G15" s="59"/>
      <c r="H15" s="59"/>
      <c r="I15" s="59"/>
    </row>
    <row r="16" spans="1:24" ht="13.8">
      <c r="A16" s="87" t="s">
        <v>243</v>
      </c>
      <c r="B16" s="92">
        <v>4</v>
      </c>
      <c r="C16" s="91" t="s">
        <v>234</v>
      </c>
      <c r="E16" s="59"/>
      <c r="F16" s="59"/>
      <c r="G16" s="59"/>
      <c r="H16" s="59"/>
      <c r="I16" s="59"/>
    </row>
    <row r="17" spans="1:24" s="144" customFormat="1" ht="13.8">
      <c r="A17" s="95" t="s">
        <v>216</v>
      </c>
      <c r="B17" s="96"/>
      <c r="C17" s="97"/>
      <c r="D17" s="116"/>
      <c r="E17" s="59"/>
      <c r="F17" s="59"/>
      <c r="G17" s="59"/>
      <c r="H17" s="59"/>
      <c r="I17" s="59"/>
      <c r="J17" s="59"/>
      <c r="K17" s="59"/>
      <c r="L17" s="59"/>
      <c r="M17" s="59"/>
      <c r="N17" s="59"/>
      <c r="O17" s="59"/>
      <c r="P17" s="59"/>
      <c r="Q17" s="59"/>
      <c r="R17" s="59"/>
      <c r="S17" s="59"/>
      <c r="T17" s="59"/>
      <c r="U17" s="59"/>
      <c r="V17" s="59"/>
      <c r="W17" s="59"/>
      <c r="X17" s="59"/>
    </row>
    <row r="18" spans="1:24" ht="13.8">
      <c r="A18" s="87" t="s">
        <v>607</v>
      </c>
      <c r="B18" s="91"/>
      <c r="C18" s="89">
        <v>1.4</v>
      </c>
      <c r="E18" s="59"/>
      <c r="F18" s="59"/>
      <c r="G18" s="59"/>
      <c r="H18" s="59"/>
      <c r="I18" s="59"/>
    </row>
    <row r="19" spans="1:24" ht="13.8">
      <c r="A19" s="87" t="s">
        <v>146</v>
      </c>
      <c r="B19" s="91">
        <v>16</v>
      </c>
      <c r="C19" s="91" t="s">
        <v>234</v>
      </c>
      <c r="E19" s="59"/>
      <c r="F19" s="59"/>
      <c r="G19" s="59"/>
      <c r="H19" s="59"/>
      <c r="I19" s="59"/>
    </row>
    <row r="20" spans="1:24" ht="13.8">
      <c r="A20" s="87" t="s">
        <v>156</v>
      </c>
      <c r="B20" s="91">
        <v>12</v>
      </c>
      <c r="C20" s="91" t="s">
        <v>234</v>
      </c>
      <c r="E20" s="59"/>
      <c r="F20" s="59"/>
      <c r="G20" s="59"/>
      <c r="H20" s="59"/>
      <c r="I20" s="59"/>
    </row>
    <row r="21" spans="1:24" ht="13.8">
      <c r="A21" s="87" t="s">
        <v>157</v>
      </c>
      <c r="B21" s="91">
        <v>11</v>
      </c>
      <c r="C21" s="91" t="s">
        <v>234</v>
      </c>
      <c r="E21" s="59"/>
      <c r="F21" s="59"/>
      <c r="G21" s="59"/>
      <c r="H21" s="59"/>
      <c r="I21" s="59"/>
    </row>
    <row r="22" spans="1:24" ht="13.8">
      <c r="A22" s="87" t="s">
        <v>140</v>
      </c>
      <c r="B22" s="91">
        <v>7</v>
      </c>
      <c r="C22" s="91" t="s">
        <v>234</v>
      </c>
      <c r="E22" s="59"/>
      <c r="F22" s="59"/>
      <c r="G22" s="59"/>
      <c r="H22" s="59"/>
      <c r="I22" s="59"/>
    </row>
    <row r="23" spans="1:24" ht="13.8">
      <c r="A23" s="98" t="s">
        <v>151</v>
      </c>
      <c r="B23" s="91">
        <v>6</v>
      </c>
      <c r="C23" s="91"/>
      <c r="E23" s="59"/>
      <c r="F23" s="59"/>
      <c r="G23" s="59"/>
      <c r="H23" s="59"/>
      <c r="I23" s="59"/>
    </row>
    <row r="24" spans="1:24" ht="13.8">
      <c r="A24" s="98" t="s">
        <v>147</v>
      </c>
      <c r="B24" s="91">
        <v>6</v>
      </c>
      <c r="C24" s="91" t="s">
        <v>234</v>
      </c>
      <c r="E24" s="59"/>
      <c r="F24" s="59"/>
      <c r="G24" s="59"/>
      <c r="H24" s="59"/>
      <c r="I24" s="59"/>
    </row>
    <row r="25" spans="1:24" ht="13.8">
      <c r="A25" s="98" t="s">
        <v>138</v>
      </c>
      <c r="B25" s="91">
        <v>6</v>
      </c>
      <c r="C25" s="91" t="s">
        <v>234</v>
      </c>
      <c r="E25" s="59"/>
      <c r="F25" s="59"/>
      <c r="G25" s="59"/>
      <c r="H25" s="59"/>
      <c r="I25" s="59"/>
    </row>
    <row r="26" spans="1:24" ht="13.8">
      <c r="A26" s="87" t="s">
        <v>141</v>
      </c>
      <c r="B26" s="91">
        <v>5</v>
      </c>
      <c r="C26" s="99" t="s">
        <v>234</v>
      </c>
      <c r="D26" s="13"/>
      <c r="E26" s="59"/>
      <c r="F26" s="59"/>
      <c r="G26" s="59"/>
      <c r="H26" s="59"/>
      <c r="I26" s="59"/>
    </row>
    <row r="27" spans="1:24" ht="13.8">
      <c r="A27" s="98" t="s">
        <v>135</v>
      </c>
      <c r="B27" s="91">
        <v>5</v>
      </c>
      <c r="C27" s="91" t="s">
        <v>234</v>
      </c>
      <c r="E27" s="59"/>
      <c r="F27" s="59"/>
      <c r="G27" s="59"/>
      <c r="H27" s="59"/>
      <c r="I27" s="59"/>
    </row>
    <row r="28" spans="1:24" ht="13.8">
      <c r="A28" s="94" t="s">
        <v>154</v>
      </c>
      <c r="B28" s="91">
        <v>3</v>
      </c>
      <c r="C28" s="91"/>
      <c r="E28" s="59"/>
      <c r="F28" s="59"/>
      <c r="G28" s="59"/>
      <c r="H28" s="59"/>
      <c r="I28" s="59"/>
    </row>
    <row r="29" spans="1:24" ht="13.8">
      <c r="A29" s="100" t="s">
        <v>155</v>
      </c>
      <c r="B29" s="101">
        <v>3</v>
      </c>
      <c r="C29" s="101" t="s">
        <v>234</v>
      </c>
      <c r="D29" s="106"/>
      <c r="E29" s="59"/>
      <c r="F29" s="59"/>
      <c r="G29" s="59"/>
      <c r="H29" s="59"/>
      <c r="I29" s="59"/>
    </row>
    <row r="30" spans="1:24" ht="13.8">
      <c r="A30" s="100" t="s">
        <v>244</v>
      </c>
      <c r="B30" s="101">
        <v>19</v>
      </c>
      <c r="C30" s="101" t="s">
        <v>234</v>
      </c>
      <c r="D30" s="106"/>
      <c r="E30" s="59"/>
      <c r="F30" s="59"/>
      <c r="G30" s="59"/>
      <c r="H30" s="59"/>
      <c r="I30" s="59"/>
    </row>
    <row r="31" spans="1:24" s="144" customFormat="1" ht="13.8">
      <c r="A31" s="102" t="s">
        <v>245</v>
      </c>
      <c r="B31" s="103"/>
      <c r="C31" s="104"/>
      <c r="D31" s="757"/>
      <c r="E31" s="59"/>
      <c r="F31" s="59"/>
      <c r="G31" s="59"/>
      <c r="H31" s="59"/>
      <c r="I31" s="59"/>
      <c r="J31" s="59"/>
      <c r="K31" s="59"/>
      <c r="L31" s="59"/>
      <c r="M31" s="59"/>
      <c r="N31" s="59"/>
      <c r="O31" s="59"/>
      <c r="P31" s="59"/>
      <c r="Q31" s="59"/>
      <c r="R31" s="59"/>
      <c r="S31" s="59"/>
      <c r="T31" s="59"/>
      <c r="U31" s="59"/>
      <c r="V31" s="59"/>
      <c r="W31" s="59"/>
      <c r="X31" s="59"/>
    </row>
    <row r="32" spans="1:24" ht="13.8">
      <c r="A32" s="100" t="s">
        <v>607</v>
      </c>
      <c r="B32" s="101"/>
      <c r="C32" s="105">
        <v>9</v>
      </c>
      <c r="D32" s="106"/>
      <c r="E32" s="59"/>
      <c r="F32" s="59"/>
      <c r="G32" s="59"/>
      <c r="H32" s="59"/>
      <c r="I32" s="59"/>
    </row>
    <row r="33" spans="1:23" ht="13.8">
      <c r="A33" s="100" t="s">
        <v>135</v>
      </c>
      <c r="B33" s="101">
        <v>24</v>
      </c>
      <c r="C33" s="101" t="s">
        <v>234</v>
      </c>
      <c r="D33" s="106"/>
      <c r="E33" s="59"/>
      <c r="F33" s="59"/>
      <c r="G33" s="59"/>
      <c r="H33" s="59"/>
      <c r="I33" s="59"/>
    </row>
    <row r="34" spans="1:23" ht="13.8">
      <c r="A34" s="100" t="s">
        <v>146</v>
      </c>
      <c r="B34" s="101">
        <v>11</v>
      </c>
      <c r="C34" s="101" t="s">
        <v>234</v>
      </c>
      <c r="D34" s="106"/>
      <c r="E34" s="59"/>
      <c r="F34" s="59"/>
      <c r="G34" s="59"/>
      <c r="H34" s="59"/>
      <c r="I34" s="59"/>
    </row>
    <row r="35" spans="1:23" ht="13.8">
      <c r="A35" s="100" t="s">
        <v>138</v>
      </c>
      <c r="B35" s="101">
        <v>9</v>
      </c>
      <c r="C35" s="101" t="s">
        <v>234</v>
      </c>
      <c r="D35" s="106"/>
      <c r="E35" s="59"/>
      <c r="F35" s="59"/>
      <c r="G35" s="59"/>
      <c r="H35" s="59"/>
      <c r="I35" s="59"/>
    </row>
    <row r="36" spans="1:23" ht="13.8">
      <c r="A36" s="100" t="s">
        <v>141</v>
      </c>
      <c r="B36" s="101">
        <v>7</v>
      </c>
      <c r="C36" s="101" t="s">
        <v>234</v>
      </c>
      <c r="D36" s="106"/>
      <c r="E36" s="59"/>
      <c r="F36" s="59"/>
      <c r="G36" s="59"/>
      <c r="H36" s="59"/>
      <c r="I36" s="59"/>
    </row>
    <row r="37" spans="1:23" ht="13.8">
      <c r="A37" s="100" t="s">
        <v>140</v>
      </c>
      <c r="B37" s="101">
        <v>5</v>
      </c>
      <c r="C37" s="101" t="s">
        <v>234</v>
      </c>
      <c r="D37" s="106"/>
      <c r="E37" s="59"/>
      <c r="F37" s="59"/>
      <c r="G37" s="59"/>
      <c r="H37" s="59"/>
      <c r="I37" s="59"/>
    </row>
    <row r="38" spans="1:23" ht="13.8">
      <c r="A38" s="100" t="s">
        <v>155</v>
      </c>
      <c r="B38" s="101">
        <v>4</v>
      </c>
      <c r="C38" s="101" t="s">
        <v>234</v>
      </c>
      <c r="D38" s="106"/>
      <c r="E38" s="59"/>
      <c r="F38" s="59"/>
      <c r="G38" s="59"/>
      <c r="H38" s="59"/>
      <c r="I38" s="59"/>
    </row>
    <row r="39" spans="1:23" ht="13.8">
      <c r="A39" s="100" t="s">
        <v>142</v>
      </c>
      <c r="B39" s="101">
        <v>4</v>
      </c>
      <c r="C39" s="101" t="s">
        <v>234</v>
      </c>
      <c r="D39" s="106"/>
      <c r="E39" s="59"/>
      <c r="F39" s="59"/>
      <c r="G39" s="59"/>
      <c r="H39" s="59"/>
      <c r="I39" s="59"/>
    </row>
    <row r="40" spans="1:23" ht="13.8">
      <c r="A40" s="100" t="s">
        <v>143</v>
      </c>
      <c r="B40" s="101">
        <v>3</v>
      </c>
      <c r="C40" s="101" t="s">
        <v>234</v>
      </c>
      <c r="D40" s="107"/>
      <c r="E40" s="59"/>
      <c r="F40" s="59"/>
      <c r="G40" s="59"/>
      <c r="H40" s="59"/>
      <c r="I40" s="59"/>
    </row>
    <row r="41" spans="1:23" ht="13.8">
      <c r="A41" s="100" t="s">
        <v>156</v>
      </c>
      <c r="B41" s="101">
        <v>3</v>
      </c>
      <c r="C41" s="101" t="s">
        <v>234</v>
      </c>
      <c r="D41" s="106"/>
      <c r="E41" s="59"/>
      <c r="F41" s="59"/>
      <c r="G41" s="59"/>
      <c r="H41" s="59"/>
      <c r="I41" s="59"/>
    </row>
    <row r="42" spans="1:23" ht="13.8">
      <c r="A42" s="100" t="s">
        <v>244</v>
      </c>
      <c r="B42" s="101">
        <v>30</v>
      </c>
      <c r="C42" s="108" t="s">
        <v>234</v>
      </c>
      <c r="E42" s="59"/>
      <c r="F42" s="59"/>
      <c r="G42" s="59"/>
      <c r="H42" s="59"/>
      <c r="I42" s="59"/>
    </row>
    <row r="43" spans="1:23" s="144" customFormat="1" ht="13.8">
      <c r="A43" s="109" t="s">
        <v>246</v>
      </c>
      <c r="B43" s="110"/>
      <c r="C43" s="110"/>
      <c r="D43" s="116"/>
      <c r="E43" s="59"/>
      <c r="F43" s="59"/>
      <c r="G43" s="59"/>
      <c r="H43" s="59"/>
      <c r="I43" s="59"/>
      <c r="J43" s="59"/>
      <c r="K43" s="59"/>
      <c r="L43" s="59"/>
      <c r="M43" s="59"/>
      <c r="N43" s="59"/>
      <c r="O43" s="59"/>
      <c r="P43" s="59"/>
      <c r="Q43" s="59"/>
      <c r="R43" s="59"/>
      <c r="S43" s="59"/>
      <c r="T43" s="59"/>
      <c r="U43" s="59"/>
      <c r="V43" s="59"/>
      <c r="W43" s="59"/>
    </row>
    <row r="44" spans="1:23" ht="13.8">
      <c r="A44" s="111" t="s">
        <v>607</v>
      </c>
      <c r="B44" s="112"/>
      <c r="C44" s="89">
        <v>43.8</v>
      </c>
      <c r="D44" s="113"/>
      <c r="E44" s="59"/>
      <c r="F44" s="59"/>
      <c r="G44" s="59"/>
      <c r="H44" s="59"/>
      <c r="I44" s="59"/>
    </row>
    <row r="45" spans="1:23" ht="13.8">
      <c r="A45" s="111" t="s">
        <v>135</v>
      </c>
      <c r="B45" s="112">
        <v>15</v>
      </c>
      <c r="C45" s="91" t="s">
        <v>234</v>
      </c>
      <c r="D45" s="113"/>
      <c r="E45" s="59"/>
      <c r="F45" s="59"/>
      <c r="G45" s="59"/>
      <c r="H45" s="59"/>
      <c r="I45" s="59"/>
    </row>
    <row r="46" spans="1:23" ht="13.8">
      <c r="A46" s="111" t="s">
        <v>136</v>
      </c>
      <c r="B46" s="91">
        <v>14</v>
      </c>
      <c r="C46" s="99" t="s">
        <v>234</v>
      </c>
      <c r="D46" s="113"/>
      <c r="E46" s="59"/>
      <c r="F46" s="59"/>
      <c r="G46" s="59"/>
      <c r="H46" s="59"/>
      <c r="I46" s="59"/>
    </row>
    <row r="47" spans="1:23" ht="13.8">
      <c r="A47" s="98" t="s">
        <v>134</v>
      </c>
      <c r="B47" s="91">
        <v>12</v>
      </c>
      <c r="C47" s="91" t="s">
        <v>234</v>
      </c>
      <c r="D47" s="113"/>
      <c r="E47" s="59"/>
      <c r="F47" s="59"/>
      <c r="G47" s="59"/>
      <c r="H47" s="59"/>
      <c r="I47" s="59"/>
    </row>
    <row r="48" spans="1:23" ht="13.8">
      <c r="A48" s="98" t="s">
        <v>138</v>
      </c>
      <c r="B48" s="91">
        <v>10</v>
      </c>
      <c r="C48" s="91" t="s">
        <v>234</v>
      </c>
      <c r="D48" s="113"/>
      <c r="E48" s="59"/>
      <c r="F48" s="59"/>
      <c r="G48" s="59"/>
      <c r="H48" s="59"/>
      <c r="I48" s="59"/>
    </row>
    <row r="49" spans="1:10" ht="13.8">
      <c r="A49" s="98" t="s">
        <v>143</v>
      </c>
      <c r="B49" s="91">
        <v>5</v>
      </c>
      <c r="C49" s="91" t="s">
        <v>234</v>
      </c>
      <c r="D49" s="113"/>
      <c r="E49" s="59"/>
      <c r="F49" s="59"/>
      <c r="G49" s="59"/>
      <c r="H49" s="59"/>
      <c r="I49" s="59"/>
    </row>
    <row r="50" spans="1:10" ht="13.8">
      <c r="A50" s="98" t="s">
        <v>140</v>
      </c>
      <c r="B50" s="91">
        <v>4</v>
      </c>
      <c r="C50" s="91" t="s">
        <v>234</v>
      </c>
      <c r="D50" s="113"/>
      <c r="E50" s="59"/>
      <c r="F50" s="59"/>
      <c r="G50" s="59"/>
      <c r="H50" s="59"/>
      <c r="I50" s="59"/>
    </row>
    <row r="51" spans="1:10" ht="13.8">
      <c r="A51" s="98" t="s">
        <v>139</v>
      </c>
      <c r="B51" s="91">
        <v>4</v>
      </c>
      <c r="C51" s="91"/>
      <c r="D51" s="113"/>
      <c r="E51" s="59"/>
      <c r="F51" s="59"/>
      <c r="G51" s="59"/>
      <c r="H51" s="59"/>
      <c r="I51" s="59"/>
    </row>
    <row r="52" spans="1:10" ht="13.8">
      <c r="A52" s="98" t="s">
        <v>141</v>
      </c>
      <c r="B52" s="91">
        <v>4</v>
      </c>
      <c r="C52" s="91" t="s">
        <v>234</v>
      </c>
      <c r="D52" s="113"/>
      <c r="E52" s="59"/>
      <c r="F52" s="59"/>
      <c r="G52" s="59"/>
      <c r="H52" s="59"/>
      <c r="I52" s="59"/>
    </row>
    <row r="53" spans="1:10" ht="13.8">
      <c r="A53" s="98" t="s">
        <v>144</v>
      </c>
      <c r="B53" s="91">
        <v>4</v>
      </c>
      <c r="C53" s="91" t="s">
        <v>234</v>
      </c>
      <c r="D53" s="113"/>
      <c r="E53" s="59"/>
      <c r="F53" s="59"/>
      <c r="G53" s="59"/>
      <c r="H53" s="59"/>
      <c r="I53" s="59"/>
    </row>
    <row r="54" spans="1:10" ht="13.8">
      <c r="A54" s="98" t="s">
        <v>142</v>
      </c>
      <c r="B54" s="91">
        <v>4</v>
      </c>
      <c r="C54" s="91" t="s">
        <v>234</v>
      </c>
      <c r="D54" s="113"/>
      <c r="E54" s="59"/>
      <c r="F54" s="59"/>
      <c r="G54" s="59"/>
      <c r="H54" s="59"/>
      <c r="I54" s="59"/>
    </row>
    <row r="55" spans="1:10" ht="13.8">
      <c r="A55" s="100" t="s">
        <v>244</v>
      </c>
      <c r="B55" s="101">
        <v>25</v>
      </c>
      <c r="C55" s="108" t="s">
        <v>234</v>
      </c>
      <c r="D55" s="113"/>
      <c r="E55" s="59"/>
      <c r="F55" s="59"/>
      <c r="G55" s="59"/>
      <c r="H55" s="59"/>
      <c r="I55" s="59"/>
    </row>
    <row r="56" spans="1:10" s="144" customFormat="1" ht="13.8">
      <c r="A56" s="109" t="s">
        <v>247</v>
      </c>
      <c r="B56" s="110"/>
      <c r="C56" s="110"/>
      <c r="D56" s="116"/>
      <c r="E56" s="59"/>
      <c r="F56" s="59"/>
      <c r="G56" s="59"/>
      <c r="H56" s="59"/>
      <c r="I56" s="59"/>
      <c r="J56" s="59"/>
    </row>
    <row r="57" spans="1:10" ht="13.8">
      <c r="A57" s="98" t="s">
        <v>607</v>
      </c>
      <c r="B57" s="91"/>
      <c r="C57" s="89">
        <v>35.9</v>
      </c>
      <c r="D57" s="758"/>
      <c r="E57" s="59"/>
      <c r="F57" s="59"/>
      <c r="G57" s="59"/>
      <c r="H57" s="59"/>
      <c r="I57" s="59"/>
    </row>
    <row r="58" spans="1:10" ht="13.8">
      <c r="A58" s="98" t="s">
        <v>134</v>
      </c>
      <c r="B58" s="91">
        <v>17</v>
      </c>
      <c r="C58" s="91" t="s">
        <v>234</v>
      </c>
      <c r="D58" s="758"/>
      <c r="E58" s="59"/>
      <c r="F58" s="59"/>
      <c r="G58" s="59"/>
      <c r="H58" s="59"/>
      <c r="I58" s="59"/>
    </row>
    <row r="59" spans="1:10" ht="13.8">
      <c r="A59" s="98" t="s">
        <v>136</v>
      </c>
      <c r="B59" s="91">
        <v>13</v>
      </c>
      <c r="C59" s="91" t="s">
        <v>234</v>
      </c>
      <c r="E59" s="59"/>
      <c r="F59" s="59"/>
      <c r="G59" s="59"/>
      <c r="H59" s="59"/>
      <c r="I59" s="59"/>
    </row>
    <row r="60" spans="1:10" ht="13.8">
      <c r="A60" s="98" t="s">
        <v>138</v>
      </c>
      <c r="B60" s="91">
        <v>11</v>
      </c>
      <c r="C60" s="91" t="s">
        <v>234</v>
      </c>
      <c r="E60" s="59"/>
      <c r="F60" s="59"/>
      <c r="G60" s="59"/>
      <c r="H60" s="59"/>
      <c r="I60" s="59"/>
    </row>
    <row r="61" spans="1:10" ht="13.8">
      <c r="A61" s="98" t="s">
        <v>135</v>
      </c>
      <c r="B61" s="91">
        <v>9</v>
      </c>
      <c r="C61" s="91" t="s">
        <v>234</v>
      </c>
      <c r="E61" s="59"/>
      <c r="F61" s="59"/>
      <c r="G61" s="59"/>
      <c r="H61" s="59"/>
      <c r="I61" s="59"/>
    </row>
    <row r="62" spans="1:10" ht="13.8">
      <c r="A62" s="98" t="s">
        <v>139</v>
      </c>
      <c r="B62" s="91">
        <v>7</v>
      </c>
      <c r="C62" s="91" t="s">
        <v>234</v>
      </c>
      <c r="E62" s="59"/>
      <c r="F62" s="59"/>
      <c r="G62" s="59"/>
      <c r="H62" s="59"/>
      <c r="I62" s="59"/>
    </row>
    <row r="63" spans="1:10" ht="13.8">
      <c r="A63" s="98" t="s">
        <v>140</v>
      </c>
      <c r="B63" s="91">
        <v>5</v>
      </c>
      <c r="C63" s="91" t="s">
        <v>234</v>
      </c>
      <c r="E63" s="59"/>
      <c r="F63" s="59"/>
      <c r="G63" s="59"/>
      <c r="H63" s="59"/>
      <c r="I63" s="59"/>
    </row>
    <row r="64" spans="1:10" ht="13.8">
      <c r="A64" s="98" t="s">
        <v>141</v>
      </c>
      <c r="B64" s="91">
        <v>4</v>
      </c>
      <c r="C64" s="91" t="s">
        <v>234</v>
      </c>
      <c r="E64" s="59"/>
      <c r="F64" s="59"/>
      <c r="G64" s="59"/>
      <c r="H64" s="59"/>
      <c r="I64" s="59"/>
    </row>
    <row r="65" spans="1:11" ht="13.8">
      <c r="A65" s="98" t="s">
        <v>145</v>
      </c>
      <c r="B65" s="91">
        <v>3</v>
      </c>
      <c r="C65" s="91" t="s">
        <v>234</v>
      </c>
      <c r="D65" s="759"/>
      <c r="E65" s="59"/>
      <c r="F65" s="59"/>
      <c r="G65" s="59"/>
      <c r="H65" s="59"/>
      <c r="I65" s="59"/>
    </row>
    <row r="66" spans="1:11" ht="13.8">
      <c r="A66" s="98" t="s">
        <v>244</v>
      </c>
      <c r="B66" s="101">
        <v>31</v>
      </c>
      <c r="C66" s="91" t="s">
        <v>234</v>
      </c>
      <c r="E66" s="59"/>
      <c r="F66" s="59"/>
      <c r="G66" s="59"/>
      <c r="H66" s="59"/>
      <c r="I66" s="59"/>
    </row>
    <row r="67" spans="1:11" s="144" customFormat="1" ht="13.8">
      <c r="A67" s="109" t="s">
        <v>248</v>
      </c>
      <c r="B67" s="114"/>
      <c r="C67" s="110"/>
      <c r="D67" s="116"/>
      <c r="E67" s="59"/>
      <c r="F67" s="59"/>
      <c r="G67" s="59"/>
      <c r="H67" s="59"/>
      <c r="I67" s="59"/>
      <c r="J67" s="59"/>
    </row>
    <row r="68" spans="1:11" ht="13.8">
      <c r="A68" s="98" t="s">
        <v>607</v>
      </c>
      <c r="B68" s="101"/>
      <c r="C68" s="89">
        <v>9.5</v>
      </c>
      <c r="D68" s="758"/>
      <c r="E68" s="59"/>
      <c r="F68" s="59"/>
      <c r="G68" s="59"/>
      <c r="H68" s="59"/>
      <c r="I68" s="59"/>
    </row>
    <row r="69" spans="1:11" ht="13.8">
      <c r="A69" s="98" t="s">
        <v>138</v>
      </c>
      <c r="B69" s="101">
        <v>14</v>
      </c>
      <c r="C69" s="91" t="s">
        <v>234</v>
      </c>
      <c r="D69" s="758"/>
      <c r="E69" s="59"/>
      <c r="F69" s="59"/>
      <c r="G69" s="59"/>
      <c r="H69" s="59"/>
      <c r="I69" s="59"/>
    </row>
    <row r="70" spans="1:11" ht="13.8">
      <c r="A70" s="98" t="s">
        <v>134</v>
      </c>
      <c r="B70" s="91">
        <v>14</v>
      </c>
      <c r="C70" s="91" t="s">
        <v>234</v>
      </c>
      <c r="E70" s="59"/>
      <c r="F70" s="59"/>
      <c r="G70" s="59"/>
      <c r="H70" s="59"/>
      <c r="I70" s="59"/>
    </row>
    <row r="71" spans="1:11" ht="13.8">
      <c r="A71" s="98" t="s">
        <v>135</v>
      </c>
      <c r="B71" s="91">
        <v>9</v>
      </c>
      <c r="C71" s="91" t="s">
        <v>234</v>
      </c>
      <c r="E71" s="59"/>
      <c r="F71" s="59"/>
      <c r="G71" s="59"/>
      <c r="H71" s="59"/>
      <c r="I71" s="59"/>
    </row>
    <row r="72" spans="1:11" ht="13.8">
      <c r="A72" s="98" t="s">
        <v>139</v>
      </c>
      <c r="B72" s="91">
        <v>7</v>
      </c>
      <c r="C72" s="91" t="s">
        <v>234</v>
      </c>
      <c r="E72" s="59"/>
      <c r="F72" s="59"/>
      <c r="G72" s="59"/>
      <c r="H72" s="59"/>
      <c r="I72" s="59"/>
    </row>
    <row r="73" spans="1:11" ht="13.8">
      <c r="A73" s="98" t="s">
        <v>136</v>
      </c>
      <c r="B73" s="91">
        <v>7</v>
      </c>
      <c r="C73" s="91" t="s">
        <v>234</v>
      </c>
      <c r="E73" s="59"/>
      <c r="F73" s="59"/>
      <c r="G73" s="59"/>
      <c r="H73" s="59"/>
      <c r="I73" s="59"/>
    </row>
    <row r="74" spans="1:11" ht="13.8">
      <c r="A74" s="98" t="s">
        <v>140</v>
      </c>
      <c r="B74" s="91">
        <v>5</v>
      </c>
      <c r="C74" s="91" t="s">
        <v>234</v>
      </c>
      <c r="E74" s="59"/>
      <c r="F74" s="59"/>
      <c r="G74" s="59"/>
      <c r="H74" s="59"/>
      <c r="I74" s="59"/>
    </row>
    <row r="75" spans="1:11" ht="13.8">
      <c r="A75" s="98" t="s">
        <v>145</v>
      </c>
      <c r="B75" s="91">
        <v>4</v>
      </c>
      <c r="C75" s="91" t="s">
        <v>234</v>
      </c>
      <c r="E75" s="59"/>
      <c r="F75" s="59"/>
      <c r="G75" s="59"/>
      <c r="H75" s="59"/>
      <c r="I75" s="59"/>
    </row>
    <row r="76" spans="1:11" ht="13.8">
      <c r="A76" s="98" t="s">
        <v>141</v>
      </c>
      <c r="B76" s="91">
        <v>4</v>
      </c>
      <c r="C76" s="91" t="s">
        <v>234</v>
      </c>
      <c r="E76" s="59"/>
      <c r="F76" s="59"/>
      <c r="G76" s="59"/>
      <c r="H76" s="59"/>
      <c r="I76" s="59"/>
    </row>
    <row r="77" spans="1:11" ht="13.8">
      <c r="A77" s="98" t="s">
        <v>147</v>
      </c>
      <c r="B77" s="91">
        <v>3</v>
      </c>
      <c r="C77" s="91" t="s">
        <v>234</v>
      </c>
      <c r="E77" s="59"/>
      <c r="F77" s="59"/>
      <c r="G77" s="59"/>
      <c r="H77" s="59"/>
      <c r="I77" s="59"/>
    </row>
    <row r="78" spans="1:11" ht="13.8">
      <c r="A78" s="100" t="s">
        <v>244</v>
      </c>
      <c r="B78" s="101">
        <v>32</v>
      </c>
      <c r="C78" s="108" t="s">
        <v>234</v>
      </c>
      <c r="E78" s="59"/>
      <c r="F78" s="289"/>
      <c r="G78" s="289"/>
      <c r="H78" s="289"/>
      <c r="I78" s="289"/>
      <c r="J78" s="289"/>
      <c r="K78" s="289"/>
    </row>
    <row r="79" spans="1:11">
      <c r="B79" s="115"/>
      <c r="D79" s="116"/>
      <c r="F79" s="289"/>
      <c r="G79" s="289"/>
      <c r="H79" s="289"/>
      <c r="I79" s="289"/>
      <c r="J79" s="289"/>
      <c r="K79" s="289"/>
    </row>
    <row r="80" spans="1:11" s="7" customFormat="1" ht="13.2">
      <c r="A80" s="1002" t="s">
        <v>249</v>
      </c>
      <c r="B80" s="1002"/>
      <c r="C80" s="1002"/>
      <c r="D80" s="1002"/>
      <c r="E80" s="1002"/>
      <c r="F80" s="289"/>
      <c r="G80" s="289"/>
      <c r="H80" s="289"/>
      <c r="I80" s="289"/>
      <c r="J80" s="289"/>
      <c r="K80" s="289"/>
    </row>
    <row r="81" spans="1:32" s="7" customFormat="1" ht="28.95" customHeight="1">
      <c r="A81" s="1002" t="s">
        <v>250</v>
      </c>
      <c r="B81" s="1002"/>
      <c r="C81" s="1002"/>
      <c r="D81" s="1002"/>
      <c r="E81" s="1002"/>
      <c r="F81" s="289"/>
      <c r="G81" s="289"/>
      <c r="H81" s="289"/>
      <c r="I81" s="289"/>
      <c r="J81" s="289"/>
      <c r="K81" s="289"/>
    </row>
    <row r="82" spans="1:32" s="7" customFormat="1" ht="69.599999999999994" customHeight="1">
      <c r="A82" s="1002" t="s">
        <v>251</v>
      </c>
      <c r="B82" s="1002"/>
      <c r="C82" s="1002"/>
      <c r="D82" s="1002"/>
      <c r="E82" s="1002"/>
      <c r="F82" s="289"/>
      <c r="G82" s="289"/>
      <c r="H82" s="289"/>
      <c r="I82" s="289"/>
      <c r="J82" s="289"/>
      <c r="K82" s="289"/>
      <c r="P82" s="61"/>
      <c r="Q82" s="61"/>
      <c r="R82" s="61"/>
      <c r="S82" s="61"/>
      <c r="T82" s="61"/>
      <c r="U82" s="61"/>
      <c r="V82" s="61"/>
      <c r="W82" s="61"/>
      <c r="X82" s="61"/>
      <c r="Y82" s="131"/>
      <c r="Z82" s="131"/>
      <c r="AA82" s="131"/>
      <c r="AB82" s="131"/>
      <c r="AC82" s="131"/>
      <c r="AD82" s="131"/>
      <c r="AE82" s="131"/>
      <c r="AF82" s="131"/>
    </row>
    <row r="83" spans="1:32" s="7" customFormat="1" ht="21.75" customHeight="1">
      <c r="A83" s="1002" t="s">
        <v>252</v>
      </c>
      <c r="B83" s="1002"/>
      <c r="C83" s="1002"/>
      <c r="D83" s="1002"/>
      <c r="E83" s="1002"/>
      <c r="F83" s="289"/>
      <c r="G83" s="289"/>
      <c r="H83" s="289"/>
      <c r="I83" s="289"/>
      <c r="J83" s="289"/>
      <c r="K83" s="289"/>
    </row>
    <row r="84" spans="1:32" s="7" customFormat="1" ht="28.35" customHeight="1">
      <c r="A84" s="1002" t="s">
        <v>253</v>
      </c>
      <c r="B84" s="1002"/>
      <c r="C84" s="1002"/>
      <c r="D84" s="1002"/>
      <c r="E84" s="1002"/>
      <c r="F84" s="289"/>
      <c r="G84" s="289"/>
      <c r="H84" s="289"/>
      <c r="I84" s="289"/>
      <c r="J84" s="289"/>
      <c r="K84" s="289"/>
    </row>
    <row r="85" spans="1:32" s="289" customFormat="1" ht="66" customHeight="1">
      <c r="A85" s="1012" t="s">
        <v>254</v>
      </c>
      <c r="B85" s="1012"/>
      <c r="C85" s="1012"/>
      <c r="D85" s="1012"/>
      <c r="E85" s="1012"/>
    </row>
    <row r="86" spans="1:32" s="7" customFormat="1" ht="14.4" customHeight="1">
      <c r="A86" s="59" t="s">
        <v>255</v>
      </c>
      <c r="B86" s="59"/>
      <c r="C86" s="59"/>
      <c r="D86" s="59"/>
      <c r="E86" s="59"/>
      <c r="F86" s="289"/>
      <c r="G86" s="289"/>
      <c r="H86" s="289"/>
      <c r="I86" s="289"/>
      <c r="J86" s="289"/>
      <c r="K86" s="289"/>
      <c r="L86" s="59"/>
    </row>
    <row r="87" spans="1:32" s="7" customFormat="1" ht="14.4" customHeight="1">
      <c r="A87" s="59" t="s">
        <v>256</v>
      </c>
      <c r="B87" s="59"/>
      <c r="C87" s="59"/>
      <c r="D87" s="59"/>
      <c r="E87" s="59"/>
      <c r="F87" s="289"/>
      <c r="G87" s="289"/>
      <c r="H87" s="289"/>
      <c r="I87" s="289"/>
      <c r="J87" s="289"/>
      <c r="K87" s="289"/>
      <c r="L87" s="59"/>
    </row>
    <row r="88" spans="1:32" ht="13.8">
      <c r="C88" s="59"/>
      <c r="D88" s="59"/>
      <c r="E88" s="59"/>
      <c r="F88" s="289"/>
      <c r="G88" s="289"/>
      <c r="H88" s="289"/>
      <c r="I88" s="289"/>
      <c r="J88" s="289"/>
      <c r="K88" s="289"/>
    </row>
    <row r="89" spans="1:32" ht="13.8">
      <c r="C89" s="59"/>
      <c r="D89" s="59"/>
      <c r="E89" s="59"/>
      <c r="F89" s="59"/>
      <c r="G89" s="59"/>
      <c r="H89" s="59"/>
      <c r="I89" s="59"/>
    </row>
    <row r="90" spans="1:32" ht="13.8">
      <c r="A90" s="59" t="s">
        <v>126</v>
      </c>
      <c r="C90" s="59"/>
      <c r="D90" s="59"/>
      <c r="E90" s="59"/>
      <c r="F90" s="59"/>
      <c r="G90" s="59"/>
      <c r="H90" s="59"/>
      <c r="I90" s="59"/>
    </row>
    <row r="91" spans="1:32" ht="13.8">
      <c r="C91" s="59"/>
      <c r="D91" s="59"/>
      <c r="E91" s="59"/>
      <c r="F91" s="59"/>
      <c r="G91" s="59"/>
      <c r="H91" s="59"/>
      <c r="I91" s="59"/>
    </row>
    <row r="92" spans="1:32" ht="13.8">
      <c r="C92" s="59"/>
      <c r="D92" s="59"/>
      <c r="E92" s="59"/>
      <c r="F92" s="59"/>
      <c r="G92" s="59"/>
      <c r="H92" s="59"/>
      <c r="I92" s="59"/>
    </row>
    <row r="93" spans="1:32" ht="13.8">
      <c r="C93" s="59"/>
      <c r="D93" s="59"/>
      <c r="E93" s="59"/>
      <c r="F93" s="59"/>
      <c r="G93" s="59"/>
      <c r="H93" s="59"/>
      <c r="I93" s="59"/>
    </row>
    <row r="94" spans="1:32" ht="13.8">
      <c r="C94" s="59"/>
      <c r="D94" s="59"/>
      <c r="E94" s="59"/>
      <c r="F94" s="59"/>
      <c r="G94" s="59"/>
      <c r="H94" s="59"/>
      <c r="I94" s="59"/>
    </row>
    <row r="95" spans="1:32" ht="13.8">
      <c r="C95" s="59"/>
      <c r="D95" s="59"/>
      <c r="E95" s="59"/>
      <c r="F95" s="59"/>
      <c r="G95" s="59"/>
      <c r="H95" s="59"/>
      <c r="I95" s="59"/>
    </row>
    <row r="96" spans="1:32" ht="13.8">
      <c r="C96" s="59"/>
      <c r="D96" s="59"/>
      <c r="E96" s="59"/>
      <c r="F96" s="59"/>
      <c r="G96" s="59"/>
      <c r="H96" s="59"/>
      <c r="I96" s="59"/>
    </row>
    <row r="97" s="59" customFormat="1" ht="13.8"/>
    <row r="98" s="59" customFormat="1" ht="13.8"/>
    <row r="99" s="59" customFormat="1" ht="13.8"/>
    <row r="100" s="59" customFormat="1" ht="13.8"/>
    <row r="101" s="59" customFormat="1" ht="13.8"/>
    <row r="102" s="59" customFormat="1" ht="13.8"/>
    <row r="103" s="59" customFormat="1" ht="13.8"/>
    <row r="104" s="59" customFormat="1" ht="13.8"/>
    <row r="105" s="59" customFormat="1" ht="13.8"/>
    <row r="106" s="59" customFormat="1" ht="13.8"/>
    <row r="107" s="59" customFormat="1" ht="13.8"/>
    <row r="108" s="59" customFormat="1" ht="13.8"/>
    <row r="109" s="59" customFormat="1" ht="13.8"/>
    <row r="110" s="59" customFormat="1" ht="13.8"/>
    <row r="111" s="59" customFormat="1" ht="13.8"/>
    <row r="112" s="59" customFormat="1" ht="13.8"/>
    <row r="113" s="59" customFormat="1" ht="13.8"/>
    <row r="114" s="59" customFormat="1" ht="13.8"/>
    <row r="115" s="59" customFormat="1" ht="13.8"/>
    <row r="116" s="59" customFormat="1" ht="13.8"/>
    <row r="117" s="59" customFormat="1" ht="13.8"/>
    <row r="118" s="59" customFormat="1" ht="13.8"/>
    <row r="119" s="59" customFormat="1" ht="13.8"/>
    <row r="120" s="59" customFormat="1" ht="13.8"/>
    <row r="121" s="59" customFormat="1" ht="13.8"/>
    <row r="122" s="59" customFormat="1" ht="13.8"/>
    <row r="123" s="59" customFormat="1" ht="13.8"/>
    <row r="124" s="59" customFormat="1" ht="13.8"/>
    <row r="125" s="59" customFormat="1" ht="13.8"/>
    <row r="126" s="59" customFormat="1" ht="13.8"/>
    <row r="127" s="59" customFormat="1" ht="13.8"/>
    <row r="128" s="59" customFormat="1" ht="13.8"/>
    <row r="129" s="59" customFormat="1" ht="13.8"/>
    <row r="130" s="59" customFormat="1" ht="13.8"/>
    <row r="131" s="59" customFormat="1" ht="13.8"/>
    <row r="132" s="59" customFormat="1" ht="13.8"/>
    <row r="133" s="59" customFormat="1" ht="13.8"/>
    <row r="134" s="59" customFormat="1" ht="13.8"/>
    <row r="135" s="59" customFormat="1" ht="13.8"/>
    <row r="136" s="59" customFormat="1" ht="13.8"/>
    <row r="137" s="59" customFormat="1" ht="13.8"/>
    <row r="138" s="59" customFormat="1" ht="13.8"/>
    <row r="139" s="59" customFormat="1" ht="13.8"/>
    <row r="140" s="59" customFormat="1" ht="13.8"/>
    <row r="141" s="59" customFormat="1" ht="13.8"/>
    <row r="142" s="59" customFormat="1" ht="13.8"/>
    <row r="143" s="59" customFormat="1" ht="13.8"/>
    <row r="144" s="59" customFormat="1" ht="13.8"/>
    <row r="145" s="59" customFormat="1" ht="13.8"/>
    <row r="146" s="59" customFormat="1" ht="13.8"/>
    <row r="147" s="59" customFormat="1" ht="13.8"/>
    <row r="148" s="59" customFormat="1" ht="13.8"/>
    <row r="149" s="59" customFormat="1" ht="13.8"/>
    <row r="150" s="59" customFormat="1" ht="13.8"/>
    <row r="151" s="59" customFormat="1" ht="13.8"/>
    <row r="152" s="59" customFormat="1" ht="13.8"/>
    <row r="153" s="59" customFormat="1" ht="13.8"/>
    <row r="154" s="59" customFormat="1" ht="13.8"/>
    <row r="155" s="59" customFormat="1" ht="13.8"/>
    <row r="156" s="59" customFormat="1" ht="13.8"/>
    <row r="157" s="59" customFormat="1" ht="13.8"/>
    <row r="158" s="59" customFormat="1" ht="13.8"/>
    <row r="159" s="59" customFormat="1" ht="13.8"/>
    <row r="160" s="59" customFormat="1" ht="13.8"/>
    <row r="161" s="59" customFormat="1" ht="13.8"/>
    <row r="162" s="59" customFormat="1" ht="13.8"/>
    <row r="163" s="59" customFormat="1" ht="13.8"/>
    <row r="164" s="59" customFormat="1" ht="13.8"/>
    <row r="165" s="59" customFormat="1" ht="13.8"/>
    <row r="166" s="59" customFormat="1" ht="13.8"/>
    <row r="167" s="59" customFormat="1" ht="13.8"/>
    <row r="168" s="59" customFormat="1" ht="13.8"/>
  </sheetData>
  <mergeCells count="7">
    <mergeCell ref="A84:E84"/>
    <mergeCell ref="A85:E85"/>
    <mergeCell ref="A2:C2"/>
    <mergeCell ref="A80:E80"/>
    <mergeCell ref="A81:E81"/>
    <mergeCell ref="A82:E82"/>
    <mergeCell ref="A83:E83"/>
  </mergeCells>
  <hyperlinks>
    <hyperlink ref="A90" location="'Table of Contents'!A1" display="Return to Table of Contents" xr:uid="{EFCD7D6B-965C-40E5-B6AD-64B82650F33C}"/>
  </hyperlink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95375-1216-496B-9D0A-8BA50E00BFF7}">
  <sheetPr>
    <tabColor rgb="FFFFFF00"/>
  </sheetPr>
  <dimension ref="A1:M28"/>
  <sheetViews>
    <sheetView workbookViewId="0">
      <selection activeCell="A14" sqref="A14:XFD14"/>
    </sheetView>
  </sheetViews>
  <sheetFormatPr defaultColWidth="9.44140625" defaultRowHeight="13.2"/>
  <cols>
    <col min="1" max="1" width="17.44140625" style="7" customWidth="1"/>
    <col min="2" max="2" width="13.5546875" style="7" customWidth="1"/>
    <col min="3" max="3" width="14.5546875" style="7" customWidth="1"/>
    <col min="4" max="4" width="9.44140625" style="7"/>
    <col min="5" max="5" width="11.44140625" style="7" customWidth="1"/>
    <col min="6" max="10" width="9.44140625" style="7"/>
    <col min="11" max="11" width="28.44140625" style="7" customWidth="1"/>
    <col min="12" max="12" width="9.5546875" style="7" customWidth="1"/>
    <col min="13" max="13" width="26.44140625" style="7" customWidth="1"/>
    <col min="14" max="14" width="38" style="7" customWidth="1"/>
    <col min="15" max="16384" width="9.44140625" style="7"/>
  </cols>
  <sheetData>
    <row r="1" spans="1:13" s="2" customFormat="1" ht="17.100000000000001" customHeight="1">
      <c r="A1" s="1"/>
      <c r="L1" s="344"/>
    </row>
    <row r="2" spans="1:13" s="2" customFormat="1" ht="29.1" customHeight="1">
      <c r="A2" s="975" t="s">
        <v>257</v>
      </c>
      <c r="B2" s="975"/>
      <c r="C2" s="975"/>
      <c r="D2" s="975"/>
      <c r="E2" s="975"/>
      <c r="F2" s="975"/>
      <c r="G2" s="975"/>
      <c r="H2" s="975"/>
      <c r="J2" s="122"/>
    </row>
    <row r="3" spans="1:13" ht="15" customHeight="1">
      <c r="K3" s="130"/>
      <c r="L3" s="130"/>
      <c r="M3" s="345" t="s">
        <v>258</v>
      </c>
    </row>
    <row r="4" spans="1:13" ht="26.4">
      <c r="A4" s="962" t="s">
        <v>259</v>
      </c>
      <c r="B4" s="962" t="s">
        <v>260</v>
      </c>
      <c r="C4" s="962" t="s">
        <v>261</v>
      </c>
      <c r="D4" s="312"/>
      <c r="E4" s="130"/>
      <c r="K4" s="313" t="s">
        <v>262</v>
      </c>
      <c r="L4" s="346">
        <v>40464.699999999997</v>
      </c>
      <c r="M4" s="347"/>
    </row>
    <row r="5" spans="1:13" ht="15" customHeight="1">
      <c r="A5" s="132" t="s">
        <v>263</v>
      </c>
      <c r="B5" s="636">
        <v>254800</v>
      </c>
      <c r="C5" s="348"/>
      <c r="E5" s="130"/>
      <c r="K5" s="313" t="s">
        <v>264</v>
      </c>
      <c r="L5" s="346">
        <v>5642.8</v>
      </c>
      <c r="M5" s="349">
        <v>14.072606198635379</v>
      </c>
    </row>
    <row r="6" spans="1:13">
      <c r="A6" s="132" t="s">
        <v>265</v>
      </c>
      <c r="B6" s="350">
        <v>33300</v>
      </c>
      <c r="C6" s="351">
        <v>545.17464284791004</v>
      </c>
      <c r="D6" s="625"/>
      <c r="G6" s="314"/>
      <c r="K6" s="313" t="s">
        <v>266</v>
      </c>
      <c r="L6" s="346">
        <v>4761.5</v>
      </c>
      <c r="M6" s="349">
        <v>11.87472786822187</v>
      </c>
    </row>
    <row r="7" spans="1:13">
      <c r="A7" s="352" t="s">
        <v>267</v>
      </c>
      <c r="B7" s="353">
        <v>24600</v>
      </c>
      <c r="C7" s="354">
        <v>582.69218044205377</v>
      </c>
      <c r="D7" s="625"/>
      <c r="G7" s="314"/>
      <c r="K7" s="313" t="s">
        <v>268</v>
      </c>
      <c r="L7" s="346">
        <v>1226.0999999999999</v>
      </c>
      <c r="M7" s="349">
        <v>3.0577767172586019</v>
      </c>
    </row>
    <row r="8" spans="1:13">
      <c r="A8" s="132" t="s">
        <v>269</v>
      </c>
      <c r="B8" s="353">
        <v>6400</v>
      </c>
      <c r="C8" s="354">
        <v>553.54674153283179</v>
      </c>
      <c r="D8" s="625"/>
      <c r="G8" s="314"/>
      <c r="K8" s="313" t="s">
        <v>270</v>
      </c>
      <c r="L8" s="346">
        <v>1445.3</v>
      </c>
      <c r="M8" s="349">
        <v>3.6044406569234626</v>
      </c>
    </row>
    <row r="9" spans="1:13">
      <c r="A9" s="132" t="s">
        <v>271</v>
      </c>
      <c r="B9" s="353">
        <v>7800</v>
      </c>
      <c r="C9" s="354">
        <v>576.18805294025776</v>
      </c>
      <c r="D9" s="625"/>
      <c r="G9" s="314"/>
      <c r="K9" s="313" t="s">
        <v>272</v>
      </c>
      <c r="L9" s="346">
        <v>15837.8</v>
      </c>
      <c r="M9" s="349">
        <v>39.497965983686726</v>
      </c>
    </row>
    <row r="10" spans="1:13">
      <c r="A10" s="132" t="s">
        <v>273</v>
      </c>
      <c r="B10" s="350">
        <v>97100</v>
      </c>
      <c r="C10" s="351">
        <v>598.66976205291212</v>
      </c>
      <c r="D10" s="625"/>
      <c r="G10" s="314"/>
      <c r="K10" s="313" t="s">
        <v>274</v>
      </c>
      <c r="L10" s="346">
        <v>8859.2000000000007</v>
      </c>
      <c r="M10" s="349">
        <v>22.094001707476885</v>
      </c>
    </row>
    <row r="11" spans="1:13">
      <c r="A11" s="132" t="s">
        <v>275</v>
      </c>
      <c r="B11" s="350">
        <v>66600</v>
      </c>
      <c r="C11" s="351">
        <v>663.87785017596377</v>
      </c>
      <c r="D11" s="625"/>
      <c r="K11" s="313" t="s">
        <v>276</v>
      </c>
      <c r="L11" s="355">
        <v>816.4</v>
      </c>
      <c r="M11" s="349">
        <v>2.0360239066714971</v>
      </c>
    </row>
    <row r="12" spans="1:13">
      <c r="A12" s="132" t="s">
        <v>277</v>
      </c>
      <c r="B12" s="353">
        <v>5600</v>
      </c>
      <c r="C12" s="354">
        <v>568.85901701300804</v>
      </c>
      <c r="D12" s="625"/>
      <c r="K12" s="313" t="s">
        <v>278</v>
      </c>
      <c r="L12" s="355">
        <v>1046.0999999999999</v>
      </c>
      <c r="M12" s="349">
        <v>2.6088738470958512</v>
      </c>
    </row>
    <row r="13" spans="1:13">
      <c r="A13" s="132" t="s">
        <v>279</v>
      </c>
      <c r="B13" s="350">
        <v>7600</v>
      </c>
      <c r="C13" s="351">
        <v>617.17653909073283</v>
      </c>
      <c r="D13" s="625"/>
      <c r="K13" s="313" t="s">
        <v>280</v>
      </c>
      <c r="L13" s="355">
        <v>177.4</v>
      </c>
      <c r="M13" s="349">
        <v>0.44241871759373291</v>
      </c>
    </row>
    <row r="14" spans="1:13" ht="15" customHeight="1">
      <c r="A14" s="132" t="s">
        <v>281</v>
      </c>
      <c r="B14" s="350">
        <v>1150</v>
      </c>
      <c r="C14" s="351">
        <v>585.67812219534744</v>
      </c>
      <c r="D14" s="625"/>
      <c r="K14" s="313" t="s">
        <v>282</v>
      </c>
      <c r="L14" s="355">
        <v>517.5</v>
      </c>
      <c r="M14" s="349">
        <v>1.2905957517179076</v>
      </c>
    </row>
    <row r="15" spans="1:13">
      <c r="A15" s="132" t="s">
        <v>283</v>
      </c>
      <c r="B15" s="353">
        <v>4200</v>
      </c>
      <c r="C15" s="354">
        <v>635.39253182929269</v>
      </c>
      <c r="D15" s="625"/>
      <c r="K15" s="313" t="s">
        <v>284</v>
      </c>
      <c r="L15" s="355">
        <v>134.6</v>
      </c>
      <c r="M15" s="349">
        <v>0.33567959068836783</v>
      </c>
    </row>
    <row r="16" spans="1:13">
      <c r="A16" s="132" t="s">
        <v>285</v>
      </c>
      <c r="B16" s="353">
        <v>200</v>
      </c>
      <c r="C16" s="354">
        <v>487.6737441483109</v>
      </c>
      <c r="D16" s="625"/>
      <c r="K16" s="313" t="s">
        <v>286</v>
      </c>
      <c r="L16" s="355">
        <v>46.5</v>
      </c>
      <c r="M16" s="349">
        <v>0.11596657479204388</v>
      </c>
    </row>
    <row r="17" spans="1:13">
      <c r="A17" s="132" t="s">
        <v>287</v>
      </c>
      <c r="B17" s="353">
        <v>190</v>
      </c>
      <c r="C17" s="354">
        <v>533.40867637168355</v>
      </c>
      <c r="D17" s="625"/>
      <c r="K17" s="313" t="s">
        <v>288</v>
      </c>
      <c r="L17" s="355">
        <v>47.1</v>
      </c>
      <c r="M17" s="349">
        <v>0.11746291769258636</v>
      </c>
    </row>
    <row r="18" spans="1:13" ht="15.75" customHeight="1">
      <c r="A18" s="132" t="s">
        <v>289</v>
      </c>
      <c r="B18" s="353">
        <v>60</v>
      </c>
      <c r="C18" s="354">
        <v>406.76712352406048</v>
      </c>
      <c r="D18" s="625"/>
      <c r="K18" s="313" t="s">
        <v>290</v>
      </c>
      <c r="L18" s="355">
        <v>41</v>
      </c>
      <c r="M18" s="349">
        <v>0.10225009820373761</v>
      </c>
    </row>
    <row r="19" spans="1:13" ht="15.75" customHeight="1">
      <c r="A19" s="317"/>
      <c r="B19" s="315"/>
      <c r="C19" s="316"/>
      <c r="K19" s="262"/>
      <c r="L19" s="356"/>
      <c r="M19" s="357"/>
    </row>
    <row r="20" spans="1:13" ht="15.75" customHeight="1">
      <c r="A20" s="314" t="s">
        <v>291</v>
      </c>
      <c r="B20" s="314"/>
      <c r="C20" s="314"/>
      <c r="D20" s="314"/>
      <c r="E20" s="314"/>
      <c r="F20" s="314"/>
      <c r="K20" s="358"/>
      <c r="L20" s="359"/>
    </row>
    <row r="21" spans="1:13">
      <c r="A21" s="2" t="s">
        <v>292</v>
      </c>
      <c r="B21" s="47"/>
      <c r="C21" s="371"/>
      <c r="D21" s="314"/>
      <c r="E21" s="314"/>
      <c r="F21" s="314"/>
      <c r="L21" s="124"/>
      <c r="M21" s="125"/>
    </row>
    <row r="22" spans="1:13">
      <c r="A22" s="2" t="s">
        <v>124</v>
      </c>
      <c r="B22" s="2"/>
      <c r="C22" s="2"/>
      <c r="D22" s="2"/>
      <c r="E22" s="314"/>
      <c r="F22" s="314"/>
    </row>
    <row r="23" spans="1:13">
      <c r="A23" s="760" t="s">
        <v>293</v>
      </c>
      <c r="B23" s="760"/>
      <c r="C23" s="760"/>
      <c r="D23" s="760"/>
      <c r="E23" s="314"/>
      <c r="F23" s="314"/>
    </row>
    <row r="24" spans="1:13">
      <c r="E24" s="131"/>
    </row>
    <row r="25" spans="1:13">
      <c r="H25" s="131"/>
    </row>
    <row r="26" spans="1:13" ht="14.4">
      <c r="A26" s="581" t="s">
        <v>126</v>
      </c>
    </row>
    <row r="27" spans="1:13">
      <c r="A27" s="130"/>
    </row>
    <row r="28" spans="1:13">
      <c r="A28" s="130"/>
    </row>
  </sheetData>
  <mergeCells count="1">
    <mergeCell ref="A2:H2"/>
  </mergeCells>
  <hyperlinks>
    <hyperlink ref="A26" location="'Table of Contents'!A1" display="Return to Table of Contents" xr:uid="{7D32AED3-6765-4E67-9870-18DC5BDBF603}"/>
  </hyperlink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379F1DB827B2244A55AA77DCD1948B2" ma:contentTypeVersion="0" ma:contentTypeDescription="Create a new document." ma:contentTypeScope="" ma:versionID="c5b78452ad191c2824fd7ad092d326a3">
  <xsd:schema xmlns:xsd="http://www.w3.org/2001/XMLSchema" xmlns:xs="http://www.w3.org/2001/XMLSchema" xmlns:p="http://schemas.microsoft.com/office/2006/metadata/properties" targetNamespace="http://schemas.microsoft.com/office/2006/metadata/properties" ma:root="true" ma:fieldsID="31d5eec3c12ee2e8127422d567928f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B42349D-2B28-4E62-9E9B-B26A6C247BD3}">
  <ds:schemaRefs>
    <ds:schemaRef ds:uri="http://schemas.microsoft.com/sharepoint/v3/contenttype/forms"/>
  </ds:schemaRefs>
</ds:datastoreItem>
</file>

<file path=customXml/itemProps2.xml><?xml version="1.0" encoding="utf-8"?>
<ds:datastoreItem xmlns:ds="http://schemas.openxmlformats.org/officeDocument/2006/customXml" ds:itemID="{83262274-513C-4881-8022-08B312429D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ADB2CC2-0E34-4F2C-8336-41596DE1E7C5}">
  <ds:schemaRefs>
    <ds:schemaRef ds:uri="http://schemas.microsoft.com/office/2006/documentManagement/types"/>
    <ds:schemaRef ds:uri="http://purl.org/dc/elements/1.1/"/>
    <ds:schemaRef ds:uri="http://schemas.microsoft.com/office/2006/metadata/properties"/>
    <ds:schemaRef ds:uri="http://purl.org/dc/dcmitype/"/>
    <ds:schemaRef ds:uri="http://schemas.microsoft.com/office/infopath/2007/PartnerControls"/>
    <ds:schemaRef ds:uri="http://www.w3.org/XML/1998/namespac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52</vt:i4>
      </vt:variant>
      <vt:variant>
        <vt:lpstr>Named Ranges</vt:lpstr>
      </vt:variant>
      <vt:variant>
        <vt:i4>1</vt:i4>
      </vt:variant>
    </vt:vector>
  </HeadingPairs>
  <TitlesOfParts>
    <vt:vector size="53" baseType="lpstr">
      <vt:lpstr>Table of Contents</vt:lpstr>
      <vt:lpstr>Figure 1.1</vt:lpstr>
      <vt:lpstr>Table 1.1</vt:lpstr>
      <vt:lpstr>Table 1.2</vt:lpstr>
      <vt:lpstr>Figure 1.2</vt:lpstr>
      <vt:lpstr>Figure 1.3</vt:lpstr>
      <vt:lpstr>Table 1.3</vt:lpstr>
      <vt:lpstr>Figure 1.4</vt:lpstr>
      <vt:lpstr>Figure 1.5</vt:lpstr>
      <vt:lpstr>Table 1.4</vt:lpstr>
      <vt:lpstr>Table 1.5</vt:lpstr>
      <vt:lpstr>Figure 1.6</vt:lpstr>
      <vt:lpstr>Table 1.6</vt:lpstr>
      <vt:lpstr>Table 1.7</vt:lpstr>
      <vt:lpstr>Figure 1.7</vt:lpstr>
      <vt:lpstr>Figure 1.8</vt:lpstr>
      <vt:lpstr>Figure 1.9</vt:lpstr>
      <vt:lpstr>Figure 2.1</vt:lpstr>
      <vt:lpstr>Table 2.1</vt:lpstr>
      <vt:lpstr>Table 2.2</vt:lpstr>
      <vt:lpstr>Figure 2.2</vt:lpstr>
      <vt:lpstr>Table 2.3</vt:lpstr>
      <vt:lpstr>Figure 2.3</vt:lpstr>
      <vt:lpstr>Figure 2.4</vt:lpstr>
      <vt:lpstr>Figure 2.5</vt:lpstr>
      <vt:lpstr>Table 2.4</vt:lpstr>
      <vt:lpstr>Table 2.5</vt:lpstr>
      <vt:lpstr>Figure 2.6</vt:lpstr>
      <vt:lpstr>Table 2.6</vt:lpstr>
      <vt:lpstr>Table 2.7</vt:lpstr>
      <vt:lpstr>Figure 2.7</vt:lpstr>
      <vt:lpstr>Figure 2.8</vt:lpstr>
      <vt:lpstr>Figure 2.9</vt:lpstr>
      <vt:lpstr>Table 3.1</vt:lpstr>
      <vt:lpstr>Figure 3.1</vt:lpstr>
      <vt:lpstr>Table 3.2</vt:lpstr>
      <vt:lpstr>Table 3.3</vt:lpstr>
      <vt:lpstr>Table 3.4</vt:lpstr>
      <vt:lpstr>Figure 3.2</vt:lpstr>
      <vt:lpstr>Figure 3.3</vt:lpstr>
      <vt:lpstr>Figure 3.4</vt:lpstr>
      <vt:lpstr>Table 3.5</vt:lpstr>
      <vt:lpstr>Figure 3.5</vt:lpstr>
      <vt:lpstr>Figure 4.1</vt:lpstr>
      <vt:lpstr>Figure 4.2</vt:lpstr>
      <vt:lpstr>Figure 4.3</vt:lpstr>
      <vt:lpstr>Figure 4.4</vt:lpstr>
      <vt:lpstr>Figure 4.5</vt:lpstr>
      <vt:lpstr>Figure 4.6</vt:lpstr>
      <vt:lpstr>Figure 4.7</vt:lpstr>
      <vt:lpstr>Figure 4.8</vt:lpstr>
      <vt:lpstr>Appendix I</vt:lpstr>
      <vt:lpstr>Time</vt:lpstr>
    </vt:vector>
  </TitlesOfParts>
  <Manager/>
  <Company>StatCan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Zhang, Shary Xinyu (StatCan)</dc:creator>
  <cp:keywords/>
  <dc:description/>
  <cp:lastModifiedBy>Monika Dixon</cp:lastModifiedBy>
  <cp:revision/>
  <dcterms:created xsi:type="dcterms:W3CDTF">2024-11-01T12:38:19Z</dcterms:created>
  <dcterms:modified xsi:type="dcterms:W3CDTF">2025-11-13T20:22:24Z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0x0101002379F1DB827B2244A55AA77DCD1948B2</vt:lpwstr>
  </property>
  <property fmtid="{D5CDD505-2E9C-101B-9397-08002B2CF9AE}" pid="3" name="MediaServiceImageTags">
    <vt:lpwstr/>
  </property>
</Properties>
</file>