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https://myccsonline-my.sharepoint.com/personal/monika_dixon_cancer_ca/Documents/Desktop/transition/2022 final files/"/>
    </mc:Choice>
  </mc:AlternateContent>
  <xr:revisionPtr revIDLastSave="0" documentId="8_{73342D8F-AE2D-45CC-92B6-1F5FE67F41AB}" xr6:coauthVersionLast="47" xr6:coauthVersionMax="47" xr10:uidLastSave="{00000000-0000-0000-0000-000000000000}"/>
  <bookViews>
    <workbookView xWindow="-24120" yWindow="-120" windowWidth="24240" windowHeight="13140" firstSheet="3" activeTab="3" xr2:uid="{00000000-000D-0000-FFFF-FFFF00000000}"/>
  </bookViews>
  <sheets>
    <sheet name="Table 1" sheetId="3" r:id="rId1"/>
    <sheet name="Table 2" sheetId="30" r:id="rId2"/>
    <sheet name="Figure 1" sheetId="15" r:id="rId3"/>
    <sheet name="Figure 1 (male all cancers)" sheetId="16" r:id="rId4"/>
    <sheet name="Figure 1 (female all cancers) " sheetId="29" r:id="rId5"/>
    <sheet name="Figure 2" sheetId="34" r:id="rId6"/>
    <sheet name="Figure 2 (male all cancers)" sheetId="37" r:id="rId7"/>
    <sheet name="Figure 2 (female all cancers)" sheetId="38" r:id="rId8"/>
    <sheet name="S.Figure 1a" sheetId="8" r:id="rId9"/>
    <sheet name="S.Figure 1b" sheetId="31" r:id="rId10"/>
    <sheet name="ASIR APC all" sheetId="28" state="hidden" r:id="rId11"/>
    <sheet name="ASMR APC all" sheetId="35" state="hidden" r:id="rId12"/>
  </sheets>
  <definedNames>
    <definedName name="Z_4C39CB10_6B03_4741_9DF6_34420BA51C1A_.wvu.Cols" localSheetId="11" hidden="1">'ASMR APC all'!#REF!</definedName>
    <definedName name="Z_54D3F94A_3323_40E9_A4EF_C9CE054A317A_.wvu.Cols" localSheetId="11" hidden="1">'ASMR APC all'!#REF!</definedName>
    <definedName name="Z_762FD1B5_8E28_4AA1_9AE7_FD970F6A403A_.wvu.Cols" localSheetId="11" hidden="1">'ASMR APC all'!#REF!</definedName>
    <definedName name="Z_7DB5F575_5FDE_4E82_B619_042DA9EF205A_.wvu.Cols" localSheetId="11" hidden="1">'ASMR APC all'!#REF!</definedName>
    <definedName name="Z_BAB32D2E_9B98_444B_B456_B9B56C73BFF5_.wvu.Cols" localSheetId="11" hidden="1">'ASMR APC all'!#REF!</definedName>
  </definedNames>
  <calcPr calcId="191028"/>
  <customWorkbookViews>
    <customWorkbookView name="Monika Dixon - Personal View" guid="{78DF3811-5B27-4544-831B-FBB770B19778}" mergeInterval="0" personalView="1" maximized="1" xWindow="-1688" yWindow="-8" windowWidth="1696" windowHeight="1026" activeSheetId="16"/>
    <customWorkbookView name="Tricia C - Personal View" guid="{43941540-ECC5-4C5D-B15E-7850E9ACA1D8}" mergeInterval="0" personalView="1" xWindow="834" yWindow="4" windowWidth="1071" windowHeight="1027" activeSheetId="22" showComments="commIndAndComment"/>
    <customWorkbookView name="Leah Smith - Personal View" guid="{936B7E27-CDB4-4594-8D4B-C7775DC8E409}" mergeInterval="0" personalView="1" yWindow="54" windowWidth="1440" windowHeight="745" activeSheetId="14"/>
    <customWorkbookView name="Ellison, Larry - HSD/DSS - Personal View" guid="{D31C89C7-488D-467C-912C-C38A0FE0CC32}" mergeInterval="0" personalView="1" maximized="1" xWindow="-8" yWindow="-8" windowWidth="1382" windowHeight="74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1" l="1"/>
  <c r="J16" i="31" s="1"/>
  <c r="J15" i="31"/>
  <c r="J14" i="31"/>
  <c r="J13" i="31"/>
  <c r="J12" i="31"/>
  <c r="J11" i="31"/>
  <c r="J10" i="31"/>
  <c r="J9" i="31"/>
  <c r="J8" i="31"/>
  <c r="J7" i="31"/>
  <c r="J6" i="31"/>
  <c r="L15" i="8" l="1"/>
  <c r="M15" i="8" s="1"/>
  <c r="M14" i="8"/>
  <c r="M13" i="8"/>
  <c r="M12" i="8"/>
  <c r="M11" i="8"/>
  <c r="M10" i="8"/>
  <c r="M9" i="8"/>
  <c r="M8" i="8"/>
  <c r="M7" i="8"/>
  <c r="M6" i="8"/>
  <c r="M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Ellison, Larry - HSD/DSS</author>
  </authors>
  <commentList>
    <comment ref="A64" authorId="0" shapeId="0" xr:uid="{00000000-0006-0000-1000-000001000000}">
      <text>
        <r>
          <rPr>
            <b/>
            <sz val="9"/>
            <color indexed="81"/>
            <rFont val="Tahoma"/>
            <family val="2"/>
          </rPr>
          <t>Ellison, Larry - HSD/DSS:</t>
        </r>
        <r>
          <rPr>
            <sz val="9"/>
            <color indexed="81"/>
            <rFont val="Tahoma"/>
            <family val="2"/>
          </rPr>
          <t xml:space="preserve">
Do we want to have this footnote for the trend analysis Tables/Figures?</t>
        </r>
      </text>
    </comment>
  </commentList>
</comments>
</file>

<file path=xl/sharedStrings.xml><?xml version="1.0" encoding="utf-8"?>
<sst xmlns="http://schemas.openxmlformats.org/spreadsheetml/2006/main" count="1110" uniqueCount="583">
  <si>
    <t>Type of cancer</t>
  </si>
  <si>
    <t>No. of new cases</t>
  </si>
  <si>
    <t>ASIR*</t>
  </si>
  <si>
    <r>
      <t>Total</t>
    </r>
    <r>
      <rPr>
        <vertAlign val="superscript"/>
        <sz val="10"/>
        <rFont val="Arial"/>
        <family val="2"/>
      </rPr>
      <t>†</t>
    </r>
  </si>
  <si>
    <t>Males</t>
  </si>
  <si>
    <t>Females</t>
  </si>
  <si>
    <t>In both sexes</t>
  </si>
  <si>
    <r>
      <t>All cancers</t>
    </r>
    <r>
      <rPr>
        <b/>
        <vertAlign val="superscript"/>
        <sz val="10"/>
        <rFont val="Arial"/>
        <family val="2"/>
      </rPr>
      <t>‡</t>
    </r>
  </si>
  <si>
    <t>Lung and bronchus</t>
  </si>
  <si>
    <t>Breast</t>
  </si>
  <si>
    <t>Prostate</t>
  </si>
  <si>
    <t>NA</t>
  </si>
  <si>
    <t>Colorectal</t>
  </si>
  <si>
    <t>Bladder</t>
  </si>
  <si>
    <t>Non-Hodgkin lymphoma</t>
  </si>
  <si>
    <t>Melanoma</t>
  </si>
  <si>
    <t>Uterus (body,NOS)</t>
  </si>
  <si>
    <t>Kidney and renal pelvis</t>
  </si>
  <si>
    <t>Head and neck</t>
  </si>
  <si>
    <t>Pancreas</t>
  </si>
  <si>
    <t>Leukemia</t>
  </si>
  <si>
    <t>Thyroid</t>
  </si>
  <si>
    <t>Stomach</t>
  </si>
  <si>
    <t>Multiple myeloma</t>
  </si>
  <si>
    <t>Liver</t>
  </si>
  <si>
    <t>Brain/CNS</t>
  </si>
  <si>
    <t>Ovary</t>
  </si>
  <si>
    <t>Esophagus</t>
  </si>
  <si>
    <t>Cervix</t>
  </si>
  <si>
    <t>Testis</t>
  </si>
  <si>
    <t>Hodgkin lymphoma</t>
  </si>
  <si>
    <t>All other cancers</t>
  </si>
  <si>
    <t>ASIR=age-standardized incidence rate; NA= Not applicable; CNS=central nervous system; NOS=not otherwise specified</t>
  </si>
  <si>
    <t>* Quebec is included in the cases because of their importance in determining the national total projected number. Quebec is excluded from the rates because a different projection method was used for this province than for other regions.</t>
  </si>
  <si>
    <t>† Column totals may not sum to row totals due to rounding.</t>
  </si>
  <si>
    <r>
      <t xml:space="preserve">‡ "All cancers" includes </t>
    </r>
    <r>
      <rPr>
        <i/>
        <sz val="10"/>
        <color rgb="FF000000"/>
        <rFont val="Arial"/>
        <family val="2"/>
      </rPr>
      <t>in situ</t>
    </r>
    <r>
      <rPr>
        <sz val="10"/>
        <color indexed="8"/>
        <rFont val="Arial"/>
        <family val="2"/>
      </rPr>
      <t xml:space="preserve"> bladder cancer and excludes non-melanoma skin cancer (neoplasms, NOS; epithelial neoplasms, NOS; and basal and squamous). </t>
    </r>
  </si>
  <si>
    <r>
      <rPr>
        <b/>
        <sz val="10"/>
        <color theme="1"/>
        <rFont val="Arial"/>
        <family val="2"/>
      </rPr>
      <t>Note</t>
    </r>
    <r>
      <rPr>
        <sz val="10"/>
        <color theme="1"/>
        <rFont val="Arial"/>
        <family val="2"/>
      </rPr>
      <t xml:space="preserve">: Rates are age-standardized to the 2011 Canadian standard population. The complete definition of the specific cancers included here can be found in </t>
    </r>
    <r>
      <rPr>
        <i/>
        <sz val="10"/>
        <color theme="1"/>
        <rFont val="Arial"/>
        <family val="2"/>
      </rPr>
      <t>Supplementary Table 1.</t>
    </r>
  </si>
  <si>
    <t>No. of deaths</t>
  </si>
  <si>
    <t>ASMR</t>
  </si>
  <si>
    <t>Total*</t>
  </si>
  <si>
    <t>Both sexes</t>
  </si>
  <si>
    <t>All cancers</t>
  </si>
  <si>
    <t>Liver†</t>
  </si>
  <si>
    <t>ASMR = age-standardized mortality rate, CNS = central nervous system, ICD-10 = International Statistical Classification of Diseases and Related Health Problems, 10th Revision, NA = not applicable, NOS = not otherwise specified.</t>
  </si>
  <si>
    <t>* Column totals may not sum to row totals due to rounding.</t>
  </si>
  <si>
    <t xml:space="preserve">† Liver cancer mortality was underestimated because deaths from liver cancer, unspecified (ICD-10 code C22.9), were excluded. </t>
  </si>
  <si>
    <t>Year</t>
  </si>
  <si>
    <t>Lung (male)</t>
  </si>
  <si>
    <t>Colorectal (male)</t>
  </si>
  <si>
    <t>Prostate (male)</t>
  </si>
  <si>
    <t>Lung (female)</t>
  </si>
  <si>
    <t>Colorectal (female)</t>
  </si>
  <si>
    <t>Breast (female)</t>
  </si>
  <si>
    <t>Projected</t>
  </si>
  <si>
    <t>Pancreas (male)</t>
  </si>
  <si>
    <t>Pancreas (female)</t>
  </si>
  <si>
    <t>Brain/
CNS</t>
  </si>
  <si>
    <t>Uterus (Body, NOS)</t>
  </si>
  <si>
    <t>Brain
CNS</t>
  </si>
  <si>
    <r>
      <t>Liver</t>
    </r>
    <r>
      <rPr>
        <vertAlign val="superscript"/>
        <sz val="11"/>
        <color indexed="8"/>
        <rFont val="Arial"/>
        <family val="2"/>
      </rPr>
      <t>*</t>
    </r>
  </si>
  <si>
    <t>* Liver cancer mortality was underestimated because deaths from liver cancer, unspecified (ICD-10 code C22.9), were excluded.</t>
  </si>
  <si>
    <r>
      <t>Liver</t>
    </r>
    <r>
      <rPr>
        <b/>
        <vertAlign val="superscript"/>
        <sz val="11"/>
        <color rgb="FF000000"/>
        <rFont val="Arial"/>
        <family val="2"/>
      </rPr>
      <t>*</t>
    </r>
  </si>
  <si>
    <t>Uterus (Body,NOS)</t>
  </si>
  <si>
    <t xml:space="preserve"> </t>
  </si>
  <si>
    <r>
      <rPr>
        <b/>
        <sz val="12"/>
        <rFont val="Arial"/>
        <family val="2"/>
      </rPr>
      <t xml:space="preserve">Supplementary Figure 1a </t>
    </r>
    <r>
      <rPr>
        <sz val="12"/>
        <rFont val="Arial"/>
        <family val="2"/>
      </rPr>
      <t>Geographic distribution of incidence by province and territory, both sexes, Canada, 2022</t>
    </r>
  </si>
  <si>
    <t xml:space="preserve">Population distribution </t>
  </si>
  <si>
    <t>Province/Territory</t>
  </si>
  <si>
    <t>New cases</t>
  </si>
  <si>
    <t>ASIR (per 100,000)</t>
  </si>
  <si>
    <t>CANADA</t>
  </si>
  <si>
    <t>British Columbia (BC)</t>
  </si>
  <si>
    <t>BC</t>
  </si>
  <si>
    <t>Legend</t>
  </si>
  <si>
    <t>Alberta (AB)</t>
  </si>
  <si>
    <t>AB</t>
  </si>
  <si>
    <t>ASIR ≥ 500 per 100,000</t>
  </si>
  <si>
    <t>Saskatchewan (SK)</t>
  </si>
  <si>
    <t>SK</t>
  </si>
  <si>
    <t>ASIR 475–499 per 100,000</t>
  </si>
  <si>
    <t>Manitoba (MB)</t>
  </si>
  <si>
    <t>MB</t>
  </si>
  <si>
    <t>ASIR &lt;475 per 100,000</t>
  </si>
  <si>
    <t>Ontario (ON)</t>
  </si>
  <si>
    <t>ON</t>
  </si>
  <si>
    <t>Excluded</t>
  </si>
  <si>
    <t>Quebec (QC)</t>
  </si>
  <si>
    <t>QC*</t>
  </si>
  <si>
    <t>New Brunswick (NB)</t>
  </si>
  <si>
    <t>NB</t>
  </si>
  <si>
    <t>Nova Scotia (NS)</t>
  </si>
  <si>
    <t>NS</t>
  </si>
  <si>
    <t>Prince Edward Island (PE)</t>
  </si>
  <si>
    <t>PE</t>
  </si>
  <si>
    <t>Newfoundland and Labrador (NL)</t>
  </si>
  <si>
    <t>NL</t>
  </si>
  <si>
    <t>Territories</t>
  </si>
  <si>
    <t>YT</t>
  </si>
  <si>
    <t>Yukon Territory (YT)</t>
  </si>
  <si>
    <t>NT</t>
  </si>
  <si>
    <t>Northwest Territories (NT)</t>
  </si>
  <si>
    <t>NU</t>
  </si>
  <si>
    <t>Nunavut (NU)</t>
  </si>
  <si>
    <t>ASIR=age-standardized incidence rate; BC=British Columbia; AB=Alberta; SK=Saskatchewan; MB=Manitoba; ON=Ontario;</t>
  </si>
  <si>
    <t>QC=Quebec; NB=New Brunswick; NS=Nova Scotia; PE=Prince Edward Island; NL=Newfoundland &amp; Labrador; YT=Yukon;</t>
  </si>
  <si>
    <t>NT=Northwest Territories; NU=Nunavut</t>
  </si>
  <si>
    <t xml:space="preserve">* Quebec is excluded because a different projection method was used for Quebec than the other regions, meaning the estimates are not comparable. </t>
  </si>
  <si>
    <r>
      <rPr>
        <b/>
        <sz val="12"/>
        <rFont val="Arial"/>
        <family val="2"/>
      </rPr>
      <t xml:space="preserve">Supplementary Figure 1b </t>
    </r>
    <r>
      <rPr>
        <sz val="12"/>
        <rFont val="Arial"/>
        <family val="2"/>
      </rPr>
      <t>Geographic distribution of mortality by province and territory, both sexes, Canada, 2022</t>
    </r>
  </si>
  <si>
    <t>New deaths</t>
  </si>
  <si>
    <t>ASMR 
 (per 100,000)</t>
  </si>
  <si>
    <t>ASMR ≥ 215 per 100,000</t>
  </si>
  <si>
    <t>ASMR 195–214 per 100,000</t>
  </si>
  <si>
    <t>ASMR &lt;195 per 100,000</t>
  </si>
  <si>
    <t>QC</t>
  </si>
  <si>
    <t>ASMR=age-standardized mortality rate; BC=British Columbia; AB=Alberta; SK=Saskatchewan; MB=Manitoba; ON=Ontario;</t>
  </si>
  <si>
    <r>
      <rPr>
        <b/>
        <sz val="12"/>
        <rFont val="Arial"/>
        <family val="2"/>
      </rPr>
      <t>Table 1.6</t>
    </r>
    <r>
      <rPr>
        <sz val="12"/>
        <rFont val="Arial"/>
        <family val="2"/>
      </rPr>
      <t xml:space="preserve"> Annual percent changes (APC) and average annual percent change (AAPC) in age-standardized incidence rates (ASIR) for selected cancers, by sex, Canada (excluding Quebec*), 1984–2017</t>
    </r>
  </si>
  <si>
    <t>Cancer</t>
  </si>
  <si>
    <t>Period</t>
  </si>
  <si>
    <r>
      <t>APC</t>
    </r>
    <r>
      <rPr>
        <b/>
        <vertAlign val="superscript"/>
        <sz val="10"/>
        <rFont val="Arial"/>
        <family val="2"/>
      </rPr>
      <t>†</t>
    </r>
    <r>
      <rPr>
        <b/>
        <sz val="10"/>
        <rFont val="Arial"/>
        <family val="2"/>
      </rPr>
      <t xml:space="preserve"> (95% CL)</t>
    </r>
  </si>
  <si>
    <r>
      <t>AAPC</t>
    </r>
    <r>
      <rPr>
        <b/>
        <vertAlign val="superscript"/>
        <sz val="10"/>
        <rFont val="Arial"/>
        <family val="2"/>
      </rPr>
      <t>†</t>
    </r>
    <r>
      <rPr>
        <b/>
        <sz val="10"/>
        <rFont val="Arial"/>
        <family val="2"/>
      </rPr>
      <t xml:space="preserve"> (95% CL), 1984–2015</t>
    </r>
  </si>
  <si>
    <t>Continued on next page</t>
  </si>
  <si>
    <t>1984-2012</t>
  </si>
  <si>
    <t>0.3 (0.2, 0.4)</t>
  </si>
  <si>
    <t>0.1 (-0.1, 0.2)</t>
  </si>
  <si>
    <t>1984-1992</t>
  </si>
  <si>
    <t>0.9 (0.2, 1.6)</t>
  </si>
  <si>
    <t>-0.1 (-0.4, 0.1)</t>
  </si>
  <si>
    <t>1984-2007</t>
  </si>
  <si>
    <t>0.3 (0.1, 0.4)</t>
  </si>
  <si>
    <t/>
  </si>
  <si>
    <t>2012-2017</t>
  </si>
  <si>
    <t>-1.1 (-1.9, -0.2)</t>
  </si>
  <si>
    <t>1992-2011</t>
  </si>
  <si>
    <t>-0.1 (-0.3, 0.0)</t>
  </si>
  <si>
    <t>2007-2013</t>
  </si>
  <si>
    <t>1.2 (0.5, 1.8)</t>
  </si>
  <si>
    <t>2011-2017</t>
  </si>
  <si>
    <t>-1.5 (-2.2, -0.8)</t>
  </si>
  <si>
    <t>2013-2017</t>
  </si>
  <si>
    <t>-1.2 (-2.1, -0.3)</t>
  </si>
  <si>
    <t>1984-1990</t>
  </si>
  <si>
    <t>0.6 (-0.0, 1.3)</t>
  </si>
  <si>
    <t>-0.6 (-0.8, -0.4)</t>
  </si>
  <si>
    <t>-0.7 (-1.4, 0.1)</t>
  </si>
  <si>
    <t>-1.7 (-2.0, -1.5)</t>
  </si>
  <si>
    <t>1984-1993</t>
  </si>
  <si>
    <t>2.9 (2.4, 3.5)</t>
  </si>
  <si>
    <t>1.1 (0.9, 1.3)</t>
  </si>
  <si>
    <t>1990-2003</t>
  </si>
  <si>
    <t>-0.8 (-1.0, -0.6)</t>
  </si>
  <si>
    <t>-2.2 (-2.4, -1.9)</t>
  </si>
  <si>
    <t>1993-2013</t>
  </si>
  <si>
    <t>0.9 (0.8, 1.0)</t>
  </si>
  <si>
    <t>2003-2013</t>
  </si>
  <si>
    <t>-0.1 (-0.4, 0.2)</t>
  </si>
  <si>
    <t>-1.0 (-1.4, -0.6)</t>
  </si>
  <si>
    <t>-2.0 (-3.1, -1.0)</t>
  </si>
  <si>
    <t>-2.8 (-3.7, -1.9)</t>
  </si>
  <si>
    <t>-3.8 (-4.9, -2.7)</t>
  </si>
  <si>
    <t>1984-1991</t>
  </si>
  <si>
    <t>1.9 (0.8, 3.1)</t>
  </si>
  <si>
    <t>0.2 (-0.1, 0.4)</t>
  </si>
  <si>
    <t>1984-2017</t>
  </si>
  <si>
    <t>0.5 (0.1, 0.9)</t>
  </si>
  <si>
    <t>2.0 (0.9, 3.1)</t>
  </si>
  <si>
    <t>0.3 (0.0, 0.5)</t>
  </si>
  <si>
    <t>1991-2017</t>
  </si>
  <si>
    <t>-0.3 (-0.4, -0.2)</t>
  </si>
  <si>
    <t>-0.2 (-0.3, -0.0)</t>
  </si>
  <si>
    <t>1984-1995</t>
  </si>
  <si>
    <t>-1.1 (-1.4, -0.8)</t>
  </si>
  <si>
    <t>-0.9 (-1.1, -0.7)</t>
  </si>
  <si>
    <t>1984-2013</t>
  </si>
  <si>
    <t>1984-1994</t>
  </si>
  <si>
    <t>-1.7 (-2.0, -1.4)</t>
  </si>
  <si>
    <t>-1.1 (-1.3, -0.8)</t>
  </si>
  <si>
    <t>1995-2001</t>
  </si>
  <si>
    <t>0.5 (-0.3, 1.3)</t>
  </si>
  <si>
    <t>-4.3 (-5.8, -2.8)</t>
  </si>
  <si>
    <t>1994-2000</t>
  </si>
  <si>
    <t>0.4 (-0.5, 1.3)</t>
  </si>
  <si>
    <t>2001-2013</t>
  </si>
  <si>
    <t>-0.5 (-0.7, -0.3)</t>
  </si>
  <si>
    <t>2000-2013</t>
  </si>
  <si>
    <t>-3.6 (-4.5, -2.7)</t>
  </si>
  <si>
    <t>-3.4 (-4.5, -2.4)</t>
  </si>
  <si>
    <t>5.6 (3.4, 7.8)</t>
  </si>
  <si>
    <t>0.2 (-0.5, 0.9)</t>
  </si>
  <si>
    <t>1993-2007</t>
  </si>
  <si>
    <t>0.2 (-0.6, 1.1)</t>
  </si>
  <si>
    <t>2007-2017</t>
  </si>
  <si>
    <t>-4.4 (-5.5, -3.3)</t>
  </si>
  <si>
    <r>
      <t>Bladder</t>
    </r>
    <r>
      <rPr>
        <vertAlign val="superscript"/>
        <sz val="10"/>
        <rFont val="Arial"/>
        <family val="2"/>
      </rPr>
      <t>‡</t>
    </r>
  </si>
  <si>
    <t>0.1 (-0.5, 0.7)</t>
  </si>
  <si>
    <t>-1.2 (-1.4, -0.9)</t>
  </si>
  <si>
    <t>-0.0 (-0.7, 0.7)</t>
  </si>
  <si>
    <t>1984-2008</t>
  </si>
  <si>
    <t>-0.9 (-1.2, -0.5)</t>
  </si>
  <si>
    <t>0.0 (-0.9, 1.0)</t>
  </si>
  <si>
    <t>2007-2011</t>
  </si>
  <si>
    <t>7.8 (2.9, 12.9)</t>
  </si>
  <si>
    <t>7.8 (2.5, 13.3)</t>
  </si>
  <si>
    <t>2008-2012</t>
  </si>
  <si>
    <t>7.2 (-0.1, 15.0)</t>
  </si>
  <si>
    <t>-0.2 (-1.5, 1.2)</t>
  </si>
  <si>
    <t>-0.5 (-1.9, 1.0)</t>
  </si>
  <si>
    <t>-1.2 (-3.9, 1.6)</t>
  </si>
  <si>
    <t>1984-1997</t>
  </si>
  <si>
    <t>1.8 (1.4, 2.3)</t>
  </si>
  <si>
    <t>1.3 (0.9, 1.6)</t>
  </si>
  <si>
    <t>1.3 (1.2, 1.4)</t>
  </si>
  <si>
    <t>2.1 (1.2, 3.1)</t>
  </si>
  <si>
    <t>1.2 (1.0, 1.5)</t>
  </si>
  <si>
    <t>1997-2007</t>
  </si>
  <si>
    <t>0.5 (-0.1, 1.1)</t>
  </si>
  <si>
    <t>1993-2017</t>
  </si>
  <si>
    <t>0.9 (0.8, 1.1)</t>
  </si>
  <si>
    <t>2.2 (1.0, 3.5)</t>
  </si>
  <si>
    <t>-0.0 (-1.6, 1.6)</t>
  </si>
  <si>
    <t>2.0 (1.8, 2.1)</t>
  </si>
  <si>
    <t>2.2 (2.1, 2.4)</t>
  </si>
  <si>
    <t>0.2 (-0.9, 1.3)</t>
  </si>
  <si>
    <t>1.4 (1.1, 1.8)</t>
  </si>
  <si>
    <t>1994-2017</t>
  </si>
  <si>
    <t>2.0 (1.8, 2.2)</t>
  </si>
  <si>
    <t>Uterus (body, NOS)</t>
  </si>
  <si>
    <t>-1.5 (-3.1, 0.2)</t>
  </si>
  <si>
    <t>0.7 (0.2, 1.1)</t>
  </si>
  <si>
    <t>1990-2005</t>
  </si>
  <si>
    <t>0.4 (-0.0, 0.8)</t>
  </si>
  <si>
    <t>2005-2011</t>
  </si>
  <si>
    <t>3.1 (1.5, 4.8)</t>
  </si>
  <si>
    <t>1.0 (-0.0, 2.1)</t>
  </si>
  <si>
    <t>1984-1989</t>
  </si>
  <si>
    <t>4.1 (1.6, 6.6)</t>
  </si>
  <si>
    <t>1.4 (0.9, 1.9)</t>
  </si>
  <si>
    <t>4.0 (1.3, 6.7)</t>
  </si>
  <si>
    <t>1.4 (0.9, 2.0)</t>
  </si>
  <si>
    <t>1.1 (0.9, 1.2)</t>
  </si>
  <si>
    <t>1989-1998</t>
  </si>
  <si>
    <t>-0.4 (-1.4, 0.7)</t>
  </si>
  <si>
    <t>1989-2003</t>
  </si>
  <si>
    <t>0.1 (-0.4, 0.6)</t>
  </si>
  <si>
    <t>1998-2012</t>
  </si>
  <si>
    <t>1.9 (1.5, 2.3)</t>
  </si>
  <si>
    <t>2003-2012</t>
  </si>
  <si>
    <t>2.7 (1.8, 3.6)</t>
  </si>
  <si>
    <t>0.3 (-1.1, 1.7)</t>
  </si>
  <si>
    <t>0.4 (-1.1, 1.8)</t>
  </si>
  <si>
    <t>1984-2004</t>
  </si>
  <si>
    <t>-2.0 (-2.2, -1.8)</t>
  </si>
  <si>
    <t>-1.0 (-1.1, -0.8)</t>
  </si>
  <si>
    <t>-2.4 (-2.7, -2.2)</t>
  </si>
  <si>
    <t>-1.2 (-1.4, -1.0)</t>
  </si>
  <si>
    <t>-1.1 (-1.4, -0.9)</t>
  </si>
  <si>
    <t>-0.5 (-0.8, -0.3)</t>
  </si>
  <si>
    <t>2004-2017</t>
  </si>
  <si>
    <t>0.7 (0.3, 1.0)</t>
  </si>
  <si>
    <t>0.6 (0.2, 1.0)</t>
  </si>
  <si>
    <t>0.3 (-0.1, 0.8)</t>
  </si>
  <si>
    <t>1984-2006</t>
  </si>
  <si>
    <t>-0.7 (-0.9, -0.5)</t>
  </si>
  <si>
    <t>-0.1 (-0.4, 0.3)</t>
  </si>
  <si>
    <t>1984-2002</t>
  </si>
  <si>
    <t>-1.4 (-1.8, -1.0)</t>
  </si>
  <si>
    <t>-0.3 (-0.5, -0.0)</t>
  </si>
  <si>
    <t>0.0 (-0.4, 0.4)</t>
  </si>
  <si>
    <t>2006-2013</t>
  </si>
  <si>
    <t>2.7 (1.4, 3.9)</t>
  </si>
  <si>
    <t>2002-2017</t>
  </si>
  <si>
    <t>1.4 (1.0, 1.9)</t>
  </si>
  <si>
    <t>2.2 (0.8, 3.7)</t>
  </si>
  <si>
    <t>-1.6 (-3.6, 0.4)</t>
  </si>
  <si>
    <t>-2.2 (-4.6, 0.2)</t>
  </si>
  <si>
    <t>1984-1996</t>
  </si>
  <si>
    <t>-0.7 (-1.2, -0.1)</t>
  </si>
  <si>
    <t>-0.0 (-0.4, 0.3)</t>
  </si>
  <si>
    <t>-1.1 (-2.0, -0.2)</t>
  </si>
  <si>
    <t>-0.1 (-0.6, 0.3)</t>
  </si>
  <si>
    <t>1984-2001</t>
  </si>
  <si>
    <t>-0.3 (-0.6, 0.1)</t>
  </si>
  <si>
    <t>0.0 (-0.3, 0.4)</t>
  </si>
  <si>
    <t>1996-2013</t>
  </si>
  <si>
    <t>1.1 (0.8, 1.4)</t>
  </si>
  <si>
    <t>1994-2013</t>
  </si>
  <si>
    <t>0.9 (0.6, 1.2)</t>
  </si>
  <si>
    <t>2001-2010</t>
  </si>
  <si>
    <t>1.9 (1.0, 2.9)</t>
  </si>
  <si>
    <t>-2.8 (-4.9, -0.7)</t>
  </si>
  <si>
    <t>-2.6 (-5.0, -0.2)</t>
  </si>
  <si>
    <t>2010-2017</t>
  </si>
  <si>
    <t>-1.6 (-2.6, -0.5)</t>
  </si>
  <si>
    <t>1984-1998</t>
  </si>
  <si>
    <t>3.7 (2.8, 4.5)</t>
  </si>
  <si>
    <t>4.2 (3.6, 4.9)</t>
  </si>
  <si>
    <t>2.8 (1.5, 4.0)</t>
  </si>
  <si>
    <t>4.0 (3.3, 4.8)</t>
  </si>
  <si>
    <t>4.0 (3.2, 4.8)</t>
  </si>
  <si>
    <t>4.3 (3.6, 5.0)</t>
  </si>
  <si>
    <t>1998-2004</t>
  </si>
  <si>
    <t>9.4 (6.6, 12.3)</t>
  </si>
  <si>
    <t>1998-2013</t>
  </si>
  <si>
    <t>7.0 (6.3, 7.8)</t>
  </si>
  <si>
    <t>10.4 (7.6, 13.2)</t>
  </si>
  <si>
    <t>2004-2013</t>
  </si>
  <si>
    <t>5.9 (5.0, 6.9)</t>
  </si>
  <si>
    <t>-2.4 (-5.8, 1.1)</t>
  </si>
  <si>
    <t>5.5 (4.6, 6.4)</t>
  </si>
  <si>
    <t>-4.7 (-6.9, -2.4)</t>
  </si>
  <si>
    <t>-5.4 (-7.6, -3.2)</t>
  </si>
  <si>
    <t>-2.6 (-2.8, -2.4)</t>
  </si>
  <si>
    <t>-1.7 (-1.9, -1.5)</t>
  </si>
  <si>
    <t>-2.6 (-2.8, -2.3)</t>
  </si>
  <si>
    <t>-1.8 (-2.0, -1.6)</t>
  </si>
  <si>
    <t>-2.8 (-3.2, -2.4)</t>
  </si>
  <si>
    <t>-0.7 (-0.9, -0.4)</t>
  </si>
  <si>
    <t>-1.0 (-1.3, -0.6)</t>
  </si>
  <si>
    <t>2001-2017</t>
  </si>
  <si>
    <t>-0.5 (-0.9, -0.1)</t>
  </si>
  <si>
    <t>0.3 (0.0, 0.7)</t>
  </si>
  <si>
    <t>0.3 (-0.0, 0.7)</t>
  </si>
  <si>
    <t>1.0 (0.6, 1.4)</t>
  </si>
  <si>
    <t>1984-2005</t>
  </si>
  <si>
    <t>0.2 (-0.2, 0.6)</t>
  </si>
  <si>
    <t>0.7 (0.4, 1.1)</t>
  </si>
  <si>
    <t>2006-2017</t>
  </si>
  <si>
    <t>2.1 (1.4, 2.8)</t>
  </si>
  <si>
    <t>2.5 (1.5, 3.4)</t>
  </si>
  <si>
    <t>2005-2017</t>
  </si>
  <si>
    <t>1.6 (0.9, 2.3)</t>
  </si>
  <si>
    <t>3.0 (2.6, 3.5)</t>
  </si>
  <si>
    <t>3.0 (2.5, 3.5)</t>
  </si>
  <si>
    <t>3.8 (3.5, 4.1)</t>
  </si>
  <si>
    <t>3.3 (2.8, 3.8)</t>
  </si>
  <si>
    <t>1.9 (1.2, 2.6)</t>
  </si>
  <si>
    <t>2.2 (1.3, 3.1)</t>
  </si>
  <si>
    <t>4.9 (3.8, 6.1)</t>
  </si>
  <si>
    <t>-0.3 (-3.5, 3.1)</t>
  </si>
  <si>
    <t>2005-2013</t>
  </si>
  <si>
    <t>5.8 (3.5, 8.2)</t>
  </si>
  <si>
    <t>-1.7 (-4.3, 1.0)</t>
  </si>
  <si>
    <t>-3.2 (-7.6, 1.4)</t>
  </si>
  <si>
    <t>-0.4 (-0.5, -0.3)</t>
  </si>
  <si>
    <t>-0.4 (-0.5, -0.2)</t>
  </si>
  <si>
    <t>-0.5 (-0.6, -0.3)</t>
  </si>
  <si>
    <t>-1.5 (-1.9, -1.0)</t>
  </si>
  <si>
    <t>-1.0 (-1.4, -0.7)</t>
  </si>
  <si>
    <t>1997-2013</t>
  </si>
  <si>
    <t>-0.1 (-0.5, 0.2)</t>
  </si>
  <si>
    <t>-3.1 (-5.3, -0.8)</t>
  </si>
  <si>
    <t>0.1 (-0.2, 0.4)</t>
  </si>
  <si>
    <t>0.2 (-0.2, 0.7)</t>
  </si>
  <si>
    <t>0.3 (0.0, 0.6)</t>
  </si>
  <si>
    <t>0.4 (-0.1, 0.8)</t>
  </si>
  <si>
    <t>-0.4 (-0.6, -0.2)</t>
  </si>
  <si>
    <t>2.2 (0.3, 4.2)</t>
  </si>
  <si>
    <t>2.8 (0.8, 4.8)</t>
  </si>
  <si>
    <t>-1.4 (-2.7, -0.1)</t>
  </si>
  <si>
    <t>-1.8 (-3.0, -0.5)</t>
  </si>
  <si>
    <t>-1.5 (-1.7, -1.3)</t>
  </si>
  <si>
    <t>-0.6 (-1.1, -0.1)</t>
  </si>
  <si>
    <t>1.3 (1.1, 1.5)</t>
  </si>
  <si>
    <t>0.1 (-0.1, 0.3)</t>
  </si>
  <si>
    <t>0.7 (0.6, 0.9)</t>
  </si>
  <si>
    <t>0.6 (0.5, 0.8)</t>
  </si>
  <si>
    <t>CL=confidence limits; CNS=central nervous system; NOS=not otherwise specified</t>
  </si>
  <si>
    <t xml:space="preserve">* Quebec is excluded because cases diagnosed in Quebec from 2011 onward had not been submitted to the Canadian Cancer Registry. </t>
  </si>
  <si>
    <t>† The APC and AAPC are calculated using the JoinPoint Regression Program and rates age-standardized to the 2011 Canadian standard population.</t>
  </si>
  <si>
    <r>
      <t>‡ The trend analysis for bladder cancer was performed using the Jump Model of the JoinPoint Regression Program to account for the artificial change in cancer counts introduced in 2010 when Ontario started to include</t>
    </r>
    <r>
      <rPr>
        <i/>
        <sz val="10"/>
        <color rgb="FF000000"/>
        <rFont val="Arial"/>
        <family val="2"/>
      </rPr>
      <t> in situ</t>
    </r>
    <r>
      <rPr>
        <sz val="10"/>
        <color rgb="FF000000"/>
        <rFont val="Arial"/>
        <family val="2"/>
      </rPr>
      <t xml:space="preserve"> carcinomas of the bladder in their data collection. For further details, see </t>
    </r>
    <r>
      <rPr>
        <i/>
        <sz val="10"/>
        <color rgb="FF000000"/>
        <rFont val="Arial"/>
        <family val="2"/>
      </rPr>
      <t>Appendix II: Data sources and methods</t>
    </r>
    <r>
      <rPr>
        <sz val="10"/>
        <color rgb="FF000000"/>
        <rFont val="Arial"/>
        <family val="2"/>
      </rPr>
      <t>.</t>
    </r>
    <r>
      <rPr>
        <sz val="10"/>
        <color theme="1"/>
        <rFont val="Arial"/>
        <family val="2"/>
      </rPr>
      <t> </t>
    </r>
  </si>
  <si>
    <r>
      <t xml:space="preserve">Note: </t>
    </r>
    <r>
      <rPr>
        <sz val="10"/>
        <color theme="1"/>
        <rFont val="Arial"/>
        <family val="2"/>
      </rPr>
      <t xml:space="preserve">The complete definition of the specific cancers included here can be found in </t>
    </r>
    <r>
      <rPr>
        <i/>
        <sz val="10"/>
        <color theme="1"/>
        <rFont val="Arial"/>
        <family val="2"/>
      </rPr>
      <t>Table A1.</t>
    </r>
  </si>
  <si>
    <r>
      <rPr>
        <b/>
        <sz val="10"/>
        <rFont val="Arial"/>
        <family val="2"/>
      </rPr>
      <t xml:space="preserve">Analysis by: </t>
    </r>
    <r>
      <rPr>
        <sz val="10"/>
        <rFont val="Arial"/>
        <family val="2"/>
      </rPr>
      <t>Centre for Surveillance and Applied Research, Public Health Agency of Canada</t>
    </r>
  </si>
  <si>
    <r>
      <rPr>
        <b/>
        <sz val="10"/>
        <rFont val="Arial"/>
        <family val="2"/>
      </rPr>
      <t>Data sources:</t>
    </r>
    <r>
      <rPr>
        <sz val="10"/>
        <rFont val="Arial"/>
        <family val="2"/>
      </rPr>
      <t xml:space="preserve"> Canadian Cancer Registry and National Cancer Incidence Reporting System databases at Statistics Canada</t>
    </r>
  </si>
  <si>
    <t>-1.2 (-1.8, -0.7)</t>
  </si>
  <si>
    <t>1.4 (1.0, 1.8)</t>
  </si>
  <si>
    <t>-0.3 (-0.5, -0.1)</t>
  </si>
  <si>
    <r>
      <rPr>
        <b/>
        <sz val="12"/>
        <rFont val="Arial"/>
        <family val="2"/>
      </rPr>
      <t>Table 2.6</t>
    </r>
    <r>
      <rPr>
        <sz val="12"/>
        <rFont val="Arial"/>
        <family val="2"/>
      </rPr>
      <t xml:space="preserve">  Annual percentage change (APC) and average annual percent change (AAPC) in age-standardized mortality rates (ASMR) for selected cancers, by sex, Canada, 1984-2019</t>
    </r>
  </si>
  <si>
    <t xml:space="preserve">Both sexes </t>
  </si>
  <si>
    <t>APC* (95% CL)</t>
  </si>
  <si>
    <t>AAPC* (95% CL), 1984–2019</t>
  </si>
  <si>
    <t>-0.1 (-0.3, 0.2)</t>
  </si>
  <si>
    <t>-0.9 (-1.0, -0.8)</t>
  </si>
  <si>
    <t>1984-1988</t>
  </si>
  <si>
    <t>0.6 (-0.1, 1.4)</t>
  </si>
  <si>
    <t>-1.1 (-1.3, -1.0)</t>
  </si>
  <si>
    <t>-0.2 (-0.3, -0.1)</t>
  </si>
  <si>
    <t>-0.7 (-0.8, -0.6)</t>
  </si>
  <si>
    <t>1992-2002</t>
  </si>
  <si>
    <t>1988-2001</t>
  </si>
  <si>
    <t>-0.9 (-1.0, -0.7)</t>
  </si>
  <si>
    <t>2002-2015</t>
  </si>
  <si>
    <t>-1.1 (-1.2, -0.9)</t>
  </si>
  <si>
    <t>-1.3 (-1.4, -1.2)</t>
  </si>
  <si>
    <t>2001-2019</t>
  </si>
  <si>
    <t>-1.8 (-1.8, -1.7)</t>
  </si>
  <si>
    <t>2015-2019</t>
  </si>
  <si>
    <t>-2.0 (-2.7, -1.4)</t>
  </si>
  <si>
    <t>-1.9 (-2.4, -1.4)</t>
  </si>
  <si>
    <t>1.0 (0.5, 1.5)</t>
  </si>
  <si>
    <t>-0.1 (-0.6, 0.5)</t>
  </si>
  <si>
    <t>-2.0 (-2.1, -1.8)</t>
  </si>
  <si>
    <t>3.8 (3.2, 4.3)</t>
  </si>
  <si>
    <t>0.8 (0.6, 1.1)</t>
  </si>
  <si>
    <t>1992-2007</t>
  </si>
  <si>
    <t>-0.8 (-0.9, -0.6)</t>
  </si>
  <si>
    <t>-2.1 (-2.3, -2.0)</t>
  </si>
  <si>
    <t>1993-2006</t>
  </si>
  <si>
    <t>2007-2015</t>
  </si>
  <si>
    <t>-1.7 (-2.1, -1.2)</t>
  </si>
  <si>
    <t>2011-2019</t>
  </si>
  <si>
    <t>-3.4 (-3.9, -3.0)</t>
  </si>
  <si>
    <t>2006-2015</t>
  </si>
  <si>
    <t>-0.7 (-1.1, -0.2)</t>
  </si>
  <si>
    <t>-3.6 (-4.7, -2.6)</t>
  </si>
  <si>
    <t>-3.5 (-4.6, -2.3)</t>
  </si>
  <si>
    <t>-1.7 (-1.7, -1.6)</t>
  </si>
  <si>
    <t>-1.0 (-1.2, -0.9)</t>
  </si>
  <si>
    <t>-1.6 (-1.7, -1.5)</t>
  </si>
  <si>
    <t>1984-2014</t>
  </si>
  <si>
    <t>-1.7 (-1.8, -1.6)</t>
  </si>
  <si>
    <t>-1.9 (-2.1, -1.7)</t>
  </si>
  <si>
    <t>2005-2019</t>
  </si>
  <si>
    <t>-2.2 (-2.3, -2.0)</t>
  </si>
  <si>
    <t>2004-2019</t>
  </si>
  <si>
    <t>-2.3 (-2.5, -2.1)</t>
  </si>
  <si>
    <t>2014-2019</t>
  </si>
  <si>
    <t>-3.2 (-4.2, -2.1)</t>
  </si>
  <si>
    <t>1984-2000</t>
  </si>
  <si>
    <t>-0.8 (-1.1, -0.6)</t>
  </si>
  <si>
    <t>-0.3 (-0.5, -0.2)</t>
  </si>
  <si>
    <t>-1.4 (-1.7, -1.1)</t>
  </si>
  <si>
    <t>1984-2019</t>
  </si>
  <si>
    <t>-0.1 (-0.2, 0.0)</t>
  </si>
  <si>
    <t>2000-2019</t>
  </si>
  <si>
    <t>-0.6 (-0.9, -0.2)</t>
  </si>
  <si>
    <t>-1.7 (-1.9, -1.6)</t>
  </si>
  <si>
    <t>-1.0 (-1.5, -0.5)</t>
  </si>
  <si>
    <t>-0.7 (-1.1, -0.3)</t>
  </si>
  <si>
    <t>-1.7 (-1.8, -1.5)</t>
  </si>
  <si>
    <t>1994-2012</t>
  </si>
  <si>
    <t>-2.5 (-2.6, -2.3)</t>
  </si>
  <si>
    <t>1994-2011</t>
  </si>
  <si>
    <t>-2.4 (-2.6, -2.2)</t>
  </si>
  <si>
    <t>2012-2019</t>
  </si>
  <si>
    <t>-1.5 (-2.1, -0.9)</t>
  </si>
  <si>
    <t>-1.4 (-1.9, -0.9)</t>
  </si>
  <si>
    <t>1.3 (0.7, 1.8)</t>
  </si>
  <si>
    <t>-1.4 (-1.6, -1.2)</t>
  </si>
  <si>
    <t>-2.8 (-3.0, -2.6)</t>
  </si>
  <si>
    <t>-1.6 (-2.3, -0.9)</t>
  </si>
  <si>
    <t>-1.0 (-1.1, -0.9)</t>
  </si>
  <si>
    <t>1.6 (1.3, 1.9)</t>
  </si>
  <si>
    <t>-0.3 (-0.6, -0.1)</t>
  </si>
  <si>
    <t>1.8 (1.5, 2.2)</t>
  </si>
  <si>
    <t>1984-1999</t>
  </si>
  <si>
    <t>1.5 (1.0, 2.0)</t>
  </si>
  <si>
    <t>-0.6 (-0.9, -0.4)</t>
  </si>
  <si>
    <t>2000-2010</t>
  </si>
  <si>
    <t>-2.5 (-3.1, -1.9)</t>
  </si>
  <si>
    <t>-2.4 (-3.0, -1.7)</t>
  </si>
  <si>
    <t>1999-2019</t>
  </si>
  <si>
    <t>2010-2019</t>
  </si>
  <si>
    <t>-0.9 (-1.6, -0.3)</t>
  </si>
  <si>
    <t>1984-2015</t>
  </si>
  <si>
    <t>-0.5 (-0.8, -0.2)</t>
  </si>
  <si>
    <t>-0.4 (-0.6, -0.3)</t>
  </si>
  <si>
    <t>-0.7 (-1.0, -0.4)</t>
  </si>
  <si>
    <t>-2.0 (-4.5, 0.6)</t>
  </si>
  <si>
    <t>-3.0 (-5.4, -0.4)</t>
  </si>
  <si>
    <t>-0.4 (-0.7, -0.1)</t>
  </si>
  <si>
    <t>1984-2003</t>
  </si>
  <si>
    <t>-0.2 (-0.4, 0.0)</t>
  </si>
  <si>
    <t>-0.7 (-1.0, -0.5)</t>
  </si>
  <si>
    <t>-0.6 (-1.0, -0.2)</t>
  </si>
  <si>
    <t>2005-2015</t>
  </si>
  <si>
    <t>0.8 (0.2, 1.4)</t>
  </si>
  <si>
    <t>2003-2019</t>
  </si>
  <si>
    <t>0.2 (-0.1, 0.5)</t>
  </si>
  <si>
    <t>1.3 (0.3, 2.3)</t>
  </si>
  <si>
    <t>-2.1 (-3.9, -0.3)</t>
  </si>
  <si>
    <t>-3.8 (-6.4, -1.1)</t>
  </si>
  <si>
    <t>0.2 (0.0, 0.4)</t>
  </si>
  <si>
    <t>0.9 (0.5, 1.3)</t>
  </si>
  <si>
    <t>0.3 (0.1, 0.5)</t>
  </si>
  <si>
    <t>1984-2010</t>
  </si>
  <si>
    <t>-2.1 (-2.3, -1.9)</t>
  </si>
  <si>
    <t>-1.6 (-1.9, -1.3)</t>
  </si>
  <si>
    <t>-0.6 (-2.0, 0.8)</t>
  </si>
  <si>
    <t>-1.7 (-2.0, -1.3)</t>
  </si>
  <si>
    <t>-1.3 (-1.5, -1.0)</t>
  </si>
  <si>
    <t>-0.3 (-1.2, 0.7)</t>
  </si>
  <si>
    <t>1991-2009</t>
  </si>
  <si>
    <t>-2.8 (-3.1, -2.4)</t>
  </si>
  <si>
    <t>2009-2019</t>
  </si>
  <si>
    <t>-0.3 (-1.1, 0.4)</t>
  </si>
  <si>
    <t>-3.1 (-3.2, -3.0)</t>
  </si>
  <si>
    <t>-3.3 (-3.4, -3.2)</t>
  </si>
  <si>
    <t>-3.0 (-3.2, -2.8)</t>
  </si>
  <si>
    <t>-2.8 (-2.9, -2.6)</t>
  </si>
  <si>
    <t>-2.0 (-2.6, -1.3)</t>
  </si>
  <si>
    <t>-1.8 (-2.8, -0.7)</t>
  </si>
  <si>
    <t>-0.6 (-0.8, -0.3)</t>
  </si>
  <si>
    <t>-0.5 (-0.8, -0.1)</t>
  </si>
  <si>
    <t>-0.9 (-1.3, -0.6)</t>
  </si>
  <si>
    <t>2008-2019</t>
  </si>
  <si>
    <t>-1.2 (-1.6, -0.8)</t>
  </si>
  <si>
    <t>-2.0 (-2.9, -1.1)</t>
  </si>
  <si>
    <t>-0.9 (-1.1, -0.6)</t>
  </si>
  <si>
    <t>-1.2 (-1.6, -0.9)</t>
  </si>
  <si>
    <t>0.7 (-0.3, 1.6)</t>
  </si>
  <si>
    <t>-0.4 (-0.7, -0.2)</t>
  </si>
  <si>
    <t>1.0 (0.0, 2.1)</t>
  </si>
  <si>
    <t>-0.2 (-0.7, 0.2)</t>
  </si>
  <si>
    <t>-0.8 (-1.1, -0.4)</t>
  </si>
  <si>
    <t>1994-2019</t>
  </si>
  <si>
    <t>1995-2008</t>
  </si>
  <si>
    <t>-1.6 (-2.4, -0.9)</t>
  </si>
  <si>
    <t>2002-2019</t>
  </si>
  <si>
    <t>-1.4 (-1.9, -1.0)</t>
  </si>
  <si>
    <t>0.2 (-0.5, 1.0)</t>
  </si>
  <si>
    <r>
      <t>Liver</t>
    </r>
    <r>
      <rPr>
        <vertAlign val="superscript"/>
        <sz val="12"/>
        <rFont val="Arial"/>
        <family val="2"/>
      </rPr>
      <t>†</t>
    </r>
  </si>
  <si>
    <t>-1.1 (-2.3, 0.1)</t>
  </si>
  <si>
    <t>1.4 (0.8, 2.0)</t>
  </si>
  <si>
    <t>-2.7 (-5.8, 0.4)</t>
  </si>
  <si>
    <t>1.7 (1.0, 2.3)</t>
  </si>
  <si>
    <t>3.1 (-2.3, 8.8)</t>
  </si>
  <si>
    <t>0.8 (-0.5, 2.1)</t>
  </si>
  <si>
    <t>1996-2015</t>
  </si>
  <si>
    <t>3.2 (2.7, 3.7)</t>
  </si>
  <si>
    <t>1991-2019</t>
  </si>
  <si>
    <t>2.8 (2.5, 3.1)</t>
  </si>
  <si>
    <t>1989-1994</t>
  </si>
  <si>
    <t>-8.0 (-14.6, -0.8)</t>
  </si>
  <si>
    <t>0.6 (-2.7, 4.0)</t>
  </si>
  <si>
    <t>2.2 (1.8, 2.5)</t>
  </si>
  <si>
    <t>-0.8 (-1.1, -0.5)</t>
  </si>
  <si>
    <t>0.3 (0.1, 0.6)</t>
  </si>
  <si>
    <t>2.0 (1.5, 2.4)</t>
  </si>
  <si>
    <t>0.9 (0.7, 1.2)</t>
  </si>
  <si>
    <t>1.3 (1.0, 1.6)</t>
  </si>
  <si>
    <t>0.6 (0.1, 1.1)</t>
  </si>
  <si>
    <t>0.4 (0.1, 0.6)</t>
  </si>
  <si>
    <t>-0.2 (-0.8, 0.3)</t>
  </si>
  <si>
    <t>2013-2019</t>
  </si>
  <si>
    <t>-2.7 (-4.3, -0.9)</t>
  </si>
  <si>
    <t>-4.9 (-9.2, -0.4)</t>
  </si>
  <si>
    <t>-2.8 (-3.2, -2.5)</t>
  </si>
  <si>
    <t>-2.1 (-2.4, -1.7)</t>
  </si>
  <si>
    <t>2006-2019</t>
  </si>
  <si>
    <t>-0.8 (-1.6, 0.0)</t>
  </si>
  <si>
    <t>0.0 (-0.4, 0.3)</t>
  </si>
  <si>
    <t>0.6 (0.0, 1.1)</t>
  </si>
  <si>
    <t>-0.4 (-0.8, 0.1)</t>
  </si>
  <si>
    <t>-4.6 (-5.8, -3.4)</t>
  </si>
  <si>
    <t>-3.3 (-3.9, -2.8)</t>
  </si>
  <si>
    <t>-5.2 (-6.6, -3.8)</t>
  </si>
  <si>
    <t>-3.4 (-4.0, -2.8)</t>
  </si>
  <si>
    <t>-3.2 (-3.6, -2.9)</t>
  </si>
  <si>
    <t>1997-2019</t>
  </si>
  <si>
    <t>-2.5 (-3.2, -1.9)</t>
  </si>
  <si>
    <t>1996-2019</t>
  </si>
  <si>
    <t>-1.6 (-2.1, -1.0)</t>
  </si>
  <si>
    <t>1.6 (1.2, 2.0)</t>
  </si>
  <si>
    <t>0.0 (-0.2, 0.3)</t>
  </si>
  <si>
    <t>1.7 (1.3, 2.2)</t>
  </si>
  <si>
    <t>0.0 (-0.3, 0.3)</t>
  </si>
  <si>
    <t>-1.6 (-2.0, -1.3)</t>
  </si>
  <si>
    <t>-1.9 (-2.4, -1.5)</t>
  </si>
  <si>
    <t>* The APC and the AAPC are calculated using the Joinpoint Regression Program and rates age-standardized to the 2011 Canadian standard population.</t>
  </si>
  <si>
    <r>
      <t xml:space="preserve">† Liver cancer mortality was underestimated because deaths from liver cancer, unspecified (ICD-10 code C22.9), were excluded. For further details, see </t>
    </r>
    <r>
      <rPr>
        <i/>
        <sz val="10"/>
        <color indexed="8"/>
        <rFont val="Arial"/>
        <family val="2"/>
      </rPr>
      <t>Appendix II: Data sources and methods.</t>
    </r>
  </si>
  <si>
    <r>
      <rPr>
        <b/>
        <sz val="10"/>
        <rFont val="Arial"/>
        <family val="2"/>
      </rPr>
      <t>Note:</t>
    </r>
    <r>
      <rPr>
        <sz val="10"/>
        <rFont val="Arial"/>
        <family val="2"/>
      </rPr>
      <t xml:space="preserve"> The complete definition of the specific cancers listed here can be found in </t>
    </r>
    <r>
      <rPr>
        <i/>
        <sz val="10"/>
        <rFont val="Arial"/>
        <family val="2"/>
      </rPr>
      <t>Table A1</t>
    </r>
    <r>
      <rPr>
        <sz val="10"/>
        <rFont val="Arial"/>
        <family val="2"/>
      </rPr>
      <t>.</t>
    </r>
  </si>
  <si>
    <r>
      <rPr>
        <b/>
        <sz val="10"/>
        <color indexed="8"/>
        <rFont val="Arial"/>
        <family val="2"/>
      </rPr>
      <t>Analysis by:</t>
    </r>
    <r>
      <rPr>
        <sz val="10"/>
        <color indexed="8"/>
        <rFont val="Arial"/>
        <family val="2"/>
      </rPr>
      <t xml:space="preserve"> Centre for Population Health Data, Statistics Canada</t>
    </r>
  </si>
  <si>
    <r>
      <rPr>
        <b/>
        <sz val="10"/>
        <rFont val="Arial"/>
        <family val="2"/>
      </rPr>
      <t xml:space="preserve">Data source: </t>
    </r>
    <r>
      <rPr>
        <sz val="10"/>
        <rFont val="Arial"/>
        <family val="2"/>
      </rPr>
      <t>Canadian Vital Statistics Death database at Statistics Canada</t>
    </r>
  </si>
  <si>
    <t>I</t>
  </si>
  <si>
    <t>Table 1: Projected estimates of new cases and age-standardized incidence rates (excluding Quebec) for cancers in Canada in 2022</t>
  </si>
  <si>
    <r>
      <rPr>
        <b/>
        <sz val="12"/>
        <color theme="1"/>
        <rFont val="Arial"/>
        <family val="2"/>
      </rPr>
      <t>Table 2</t>
    </r>
    <r>
      <rPr>
        <sz val="12"/>
        <color theme="1"/>
        <rFont val="Arial"/>
        <family val="2"/>
      </rPr>
      <t xml:space="preserve"> Projected estimates of deaths and age-standardized mortality rates for cancers in Canada in 2022 </t>
    </r>
  </si>
  <si>
    <r>
      <rPr>
        <b/>
        <sz val="10"/>
        <color rgb="FF000000"/>
        <rFont val="Arial"/>
        <family val="2"/>
      </rPr>
      <t>Note:</t>
    </r>
    <r>
      <rPr>
        <sz val="10"/>
        <color indexed="8"/>
        <rFont val="Arial"/>
        <family val="2"/>
      </rPr>
      <t xml:space="preserve"> Rates are age-standardized to the 2011 Canadian standard population. The complete definition of the specific cancers included here can be found in Supplementary Table 1.</t>
    </r>
  </si>
  <si>
    <t xml:space="preserve">Shading indicates projected data. </t>
  </si>
  <si>
    <t>Figure 1 Age-standardized incidence rates (ASIRs) for selected cancers by sex, Canada (excluding Quebec) 1984-2022</t>
  </si>
  <si>
    <t xml:space="preserve">Shading indicates projected data.  </t>
  </si>
  <si>
    <t xml:space="preserve">Figure 2: Age-standardized mortality rates (ASMRs) for selected cancers by sex, Canada, 1984-2022  </t>
  </si>
  <si>
    <t>Figure 1.1 Age-standardized incidence rates (ASIRs) for  males, Canada (excluding Quebec), 1984-2022</t>
  </si>
  <si>
    <t>Figure 1.2 Age-standardized incidence rates (ASIRs) for  females, Canada (excluding Quebec), 1984-2022</t>
  </si>
  <si>
    <t>Figure 2.1 Age-standardized mortality rates (ASMRs) for  males, Canada, 1984-2022</t>
  </si>
  <si>
    <t>Figure 2.2 Age-standardized mortality rates (ASMRs) for  females, Canada, 1984-2022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</si>
</sst>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
    <numFmt numFmtId="167" formatCode="0.0%"/>
  </numFmts>
  <fonts count="7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Thorndale AMT"/>
      <family val="1"/>
    </font>
    <font>
      <sz val="12"/>
      <name val="Arial"/>
      <family val="2"/>
    </font>
    <font>
      <sz val="10"/>
      <name val="Arial"/>
      <family val="2"/>
    </font>
    <font>
      <sz val="12"/>
      <color rgb="FFFF0000"/>
      <name val="Arial"/>
      <family val="2"/>
    </font>
    <font>
      <sz val="12"/>
      <color theme="4" tint="-0.249977111117893"/>
      <name val="Arial"/>
      <family val="2"/>
    </font>
    <font>
      <sz val="11"/>
      <color theme="3"/>
      <name val="Calibri"/>
      <family val="2"/>
      <scheme val="minor"/>
    </font>
    <font>
      <u/>
      <sz val="11"/>
      <color theme="10"/>
      <name val="Calibri"/>
      <family val="2"/>
      <scheme val="minor"/>
    </font>
    <font>
      <u/>
      <sz val="11"/>
      <color theme="11"/>
      <name val="Calibri"/>
      <family val="2"/>
      <scheme val="minor"/>
    </font>
    <font>
      <sz val="10"/>
      <color theme="1"/>
      <name val="Arial"/>
      <family val="2"/>
    </font>
    <font>
      <b/>
      <sz val="11"/>
      <color theme="6" tint="-0.249977111117893"/>
      <name val="Calibri"/>
      <family val="2"/>
      <scheme val="minor"/>
    </font>
    <font>
      <b/>
      <sz val="12"/>
      <name val="Arial"/>
      <family val="2"/>
    </font>
    <font>
      <b/>
      <sz val="10"/>
      <name val="Arial"/>
      <family val="2"/>
    </font>
    <font>
      <b/>
      <sz val="11"/>
      <color indexed="8"/>
      <name val="Arial"/>
      <family val="2"/>
    </font>
    <font>
      <sz val="11"/>
      <color rgb="FF000000"/>
      <name val="Arial"/>
      <family val="2"/>
    </font>
    <font>
      <sz val="11"/>
      <color theme="1"/>
      <name val="Arial"/>
      <family val="2"/>
    </font>
    <font>
      <sz val="10"/>
      <color indexed="8"/>
      <name val="Arial"/>
      <family val="2"/>
    </font>
    <font>
      <b/>
      <sz val="10"/>
      <color indexed="8"/>
      <name val="Arial"/>
      <family val="2"/>
    </font>
    <font>
      <b/>
      <sz val="10"/>
      <color rgb="FF000000"/>
      <name val="Arial"/>
      <family val="2"/>
    </font>
    <font>
      <sz val="10"/>
      <color indexed="8"/>
      <name val="Thorndale AMT"/>
      <family val="1"/>
    </font>
    <font>
      <sz val="10"/>
      <color theme="0" tint="-0.499984740745262"/>
      <name val="Arial"/>
      <family val="2"/>
    </font>
    <font>
      <sz val="10"/>
      <color rgb="FF000000"/>
      <name val="Arial"/>
      <family val="2"/>
    </font>
    <font>
      <b/>
      <sz val="11"/>
      <color theme="1"/>
      <name val="Arial"/>
      <family val="2"/>
    </font>
    <font>
      <vertAlign val="superscript"/>
      <sz val="10"/>
      <name val="Arial"/>
      <family val="2"/>
    </font>
    <font>
      <sz val="11"/>
      <name val="Calibri"/>
      <family val="2"/>
      <scheme val="minor"/>
    </font>
    <font>
      <i/>
      <sz val="10"/>
      <color rgb="FF000000"/>
      <name val="Arial"/>
      <family val="2"/>
    </font>
    <font>
      <sz val="11"/>
      <color rgb="FFFF0000"/>
      <name val="Arial"/>
      <family val="2"/>
    </font>
    <font>
      <sz val="12"/>
      <color theme="1"/>
      <name val="Arial"/>
      <family val="2"/>
    </font>
    <font>
      <sz val="11"/>
      <color theme="4" tint="-0.249977111117893"/>
      <name val="Arial"/>
      <family val="2"/>
    </font>
    <font>
      <b/>
      <sz val="11"/>
      <name val="Arial"/>
      <family val="2"/>
    </font>
    <font>
      <sz val="11"/>
      <name val="Arial"/>
      <family val="2"/>
    </font>
    <font>
      <b/>
      <sz val="11"/>
      <color theme="6" tint="-0.249977111117893"/>
      <name val="Arial"/>
      <family val="2"/>
    </font>
    <font>
      <b/>
      <sz val="11"/>
      <color rgb="FFFF0000"/>
      <name val="Arial"/>
      <family val="2"/>
    </font>
    <font>
      <b/>
      <sz val="10"/>
      <color theme="1"/>
      <name val="Arial"/>
      <family val="2"/>
    </font>
    <font>
      <b/>
      <sz val="11"/>
      <color theme="4" tint="-0.249977111117893"/>
      <name val="Arial"/>
      <family val="2"/>
    </font>
    <font>
      <i/>
      <sz val="11"/>
      <color theme="1"/>
      <name val="Arial"/>
      <family val="2"/>
    </font>
    <font>
      <i/>
      <sz val="10"/>
      <color indexed="8"/>
      <name val="Arial"/>
      <family val="2"/>
    </font>
    <font>
      <i/>
      <sz val="10"/>
      <color theme="1"/>
      <name val="Arial"/>
      <family val="2"/>
    </font>
    <font>
      <sz val="9"/>
      <color indexed="81"/>
      <name val="Tahoma"/>
      <family val="2"/>
    </font>
    <font>
      <b/>
      <sz val="9"/>
      <color indexed="81"/>
      <name val="Tahoma"/>
      <family val="2"/>
    </font>
    <font>
      <sz val="10"/>
      <color theme="4" tint="-0.249977111117893"/>
      <name val="Thorndale AMT"/>
      <family val="1"/>
    </font>
    <font>
      <b/>
      <vertAlign val="superscript"/>
      <sz val="10"/>
      <name val="Arial"/>
      <family val="2"/>
    </font>
    <font>
      <vertAlign val="superscript"/>
      <sz val="12"/>
      <name val="Arial"/>
      <family val="2"/>
    </font>
    <font>
      <i/>
      <sz val="10"/>
      <name val="Arial"/>
      <family val="2"/>
    </font>
    <font>
      <b/>
      <sz val="12"/>
      <color rgb="FFFF0000"/>
      <name val="Arial"/>
      <family val="2"/>
    </font>
    <font>
      <b/>
      <sz val="12"/>
      <color theme="1"/>
      <name val="Arial"/>
      <family val="2"/>
    </font>
    <font>
      <sz val="11"/>
      <color theme="6"/>
      <name val="Calibri"/>
      <family val="2"/>
      <scheme val="minor"/>
    </font>
    <font>
      <sz val="11"/>
      <color theme="0" tint="-0.34998626667073579"/>
      <name val="Calibri"/>
      <family val="2"/>
      <scheme val="minor"/>
    </font>
    <font>
      <b/>
      <strike/>
      <sz val="12"/>
      <name val="Arial"/>
      <family val="2"/>
    </font>
    <font>
      <strike/>
      <sz val="12"/>
      <name val="Arial"/>
      <family val="2"/>
    </font>
    <font>
      <sz val="12"/>
      <color rgb="FF000000"/>
      <name val="Arial"/>
      <family val="2"/>
    </font>
    <font>
      <vertAlign val="superscript"/>
      <sz val="11"/>
      <color indexed="8"/>
      <name val="Arial"/>
      <family val="2"/>
    </font>
    <font>
      <b/>
      <vertAlign val="superscript"/>
      <sz val="11"/>
      <color rgb="FF00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BBBBBB"/>
        <bgColor indexed="64"/>
      </patternFill>
    </fill>
    <fill>
      <patternFill patternType="solid">
        <fgColor theme="0"/>
        <bgColor indexed="64"/>
      </patternFill>
    </fill>
    <fill>
      <patternFill patternType="solid">
        <fgColor indexed="65"/>
        <bgColor rgb="FF000000"/>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lightDown"/>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AEEF3"/>
        <bgColor indexed="64"/>
      </patternFill>
    </fill>
    <fill>
      <patternFill patternType="solid">
        <fgColor theme="1" tint="0.49998474074526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91">
    <xf numFmtId="0" fontId="0" fillId="0" borderId="0" xfId="0"/>
    <xf numFmtId="0" fontId="0" fillId="33" borderId="0" xfId="0" applyFill="1"/>
    <xf numFmtId="0" fontId="19" fillId="33" borderId="0" xfId="0" applyFont="1" applyFill="1" applyAlignment="1">
      <alignment horizontal="left"/>
    </xf>
    <xf numFmtId="0" fontId="21" fillId="33" borderId="0" xfId="0" applyFont="1" applyFill="1" applyAlignment="1">
      <alignment horizontal="left"/>
    </xf>
    <xf numFmtId="0" fontId="22" fillId="33" borderId="0" xfId="0" applyFont="1" applyFill="1" applyAlignment="1">
      <alignment horizontal="left"/>
    </xf>
    <xf numFmtId="0" fontId="23" fillId="33" borderId="0" xfId="0" applyFont="1" applyFill="1"/>
    <xf numFmtId="0" fontId="32" fillId="33" borderId="0" xfId="0" applyFont="1" applyFill="1"/>
    <xf numFmtId="0" fontId="33" fillId="33" borderId="0" xfId="0" applyFont="1" applyFill="1" applyAlignment="1">
      <alignment horizontal="left"/>
    </xf>
    <xf numFmtId="0" fontId="26" fillId="33" borderId="0" xfId="0" applyFont="1" applyFill="1"/>
    <xf numFmtId="0" fontId="20" fillId="34" borderId="10" xfId="0" applyFont="1" applyFill="1" applyBorder="1" applyAlignment="1">
      <alignment horizontal="center" wrapText="1"/>
    </xf>
    <xf numFmtId="0" fontId="20" fillId="34" borderId="10" xfId="0" applyFont="1" applyFill="1" applyBorder="1" applyAlignment="1">
      <alignment horizontal="left" vertical="top" wrapText="1"/>
    </xf>
    <xf numFmtId="0" fontId="20" fillId="33" borderId="0" xfId="0" applyFont="1" applyFill="1" applyAlignment="1">
      <alignment horizontal="left"/>
    </xf>
    <xf numFmtId="166" fontId="37" fillId="0" borderId="0" xfId="0" applyNumberFormat="1" applyFont="1" applyAlignment="1">
      <alignment horizontal="right" wrapText="1"/>
    </xf>
    <xf numFmtId="164" fontId="37" fillId="0" borderId="0" xfId="0" applyNumberFormat="1" applyFont="1" applyAlignment="1">
      <alignment horizontal="right" wrapText="1"/>
    </xf>
    <xf numFmtId="0" fontId="0" fillId="35" borderId="0" xfId="0" applyFill="1"/>
    <xf numFmtId="0" fontId="26" fillId="34" borderId="10" xfId="0" applyFont="1" applyFill="1" applyBorder="1" applyAlignment="1">
      <alignment horizontal="left" vertical="top" wrapText="1"/>
    </xf>
    <xf numFmtId="0" fontId="35" fillId="36" borderId="0" xfId="0" applyFont="1" applyFill="1"/>
    <xf numFmtId="0" fontId="33" fillId="33" borderId="0" xfId="0" quotePrefix="1" applyFont="1" applyFill="1" applyAlignment="1">
      <alignment horizontal="left"/>
    </xf>
    <xf numFmtId="0" fontId="33" fillId="0" borderId="10" xfId="0" applyFont="1" applyBorder="1" applyAlignment="1">
      <alignment horizontal="right" wrapText="1"/>
    </xf>
    <xf numFmtId="0" fontId="43" fillId="35" borderId="0" xfId="0" applyFont="1" applyFill="1"/>
    <xf numFmtId="0" fontId="43" fillId="33" borderId="0" xfId="0" applyFont="1" applyFill="1"/>
    <xf numFmtId="0" fontId="32" fillId="35" borderId="0" xfId="0" applyFont="1" applyFill="1"/>
    <xf numFmtId="0" fontId="30" fillId="34" borderId="10" xfId="0" applyFont="1" applyFill="1" applyBorder="1" applyAlignment="1">
      <alignment horizontal="center" wrapText="1"/>
    </xf>
    <xf numFmtId="0" fontId="43" fillId="0" borderId="0" xfId="0" applyFont="1"/>
    <xf numFmtId="0" fontId="45" fillId="33" borderId="0" xfId="0" applyFont="1" applyFill="1"/>
    <xf numFmtId="165" fontId="33" fillId="0" borderId="10" xfId="0" applyNumberFormat="1" applyFont="1" applyBorder="1" applyAlignment="1">
      <alignment horizontal="right" wrapText="1"/>
    </xf>
    <xf numFmtId="0" fontId="32" fillId="37" borderId="0" xfId="0" applyFont="1" applyFill="1"/>
    <xf numFmtId="0" fontId="32" fillId="38" borderId="0" xfId="0" applyFont="1" applyFill="1"/>
    <xf numFmtId="0" fontId="32" fillId="39" borderId="0" xfId="0" applyFont="1" applyFill="1"/>
    <xf numFmtId="0" fontId="32" fillId="40" borderId="0" xfId="0" applyFont="1" applyFill="1"/>
    <xf numFmtId="0" fontId="32" fillId="0" borderId="0" xfId="0" applyFont="1"/>
    <xf numFmtId="0" fontId="19" fillId="35" borderId="0" xfId="0" applyFont="1" applyFill="1" applyAlignment="1">
      <alignment horizontal="left"/>
    </xf>
    <xf numFmtId="0" fontId="29" fillId="34" borderId="10" xfId="0" applyFont="1" applyFill="1" applyBorder="1" applyAlignment="1">
      <alignment horizontal="left" vertical="top" wrapText="1"/>
    </xf>
    <xf numFmtId="0" fontId="29" fillId="39" borderId="10" xfId="0" applyFont="1" applyFill="1" applyBorder="1" applyAlignment="1">
      <alignment horizontal="left" vertical="top" wrapText="1"/>
    </xf>
    <xf numFmtId="0" fontId="29" fillId="34" borderId="10" xfId="0" applyFont="1" applyFill="1" applyBorder="1" applyAlignment="1">
      <alignment horizontal="center" vertical="center" wrapText="1"/>
    </xf>
    <xf numFmtId="0" fontId="29" fillId="38" borderId="10" xfId="0" applyFont="1" applyFill="1" applyBorder="1" applyAlignment="1">
      <alignment horizontal="left" vertical="top" wrapText="1"/>
    </xf>
    <xf numFmtId="0" fontId="29" fillId="37" borderId="10" xfId="0" applyFont="1" applyFill="1" applyBorder="1" applyAlignment="1">
      <alignment horizontal="left" vertical="top" wrapText="1"/>
    </xf>
    <xf numFmtId="166" fontId="29" fillId="0" borderId="10" xfId="0" applyNumberFormat="1" applyFont="1" applyBorder="1" applyAlignment="1">
      <alignment horizontal="right" wrapText="1"/>
    </xf>
    <xf numFmtId="164" fontId="29" fillId="0" borderId="10" xfId="0" applyNumberFormat="1" applyFont="1" applyBorder="1" applyAlignment="1">
      <alignment horizontal="right" wrapText="1"/>
    </xf>
    <xf numFmtId="0" fontId="48" fillId="33" borderId="0" xfId="0" applyFont="1" applyFill="1"/>
    <xf numFmtId="0" fontId="49" fillId="0" borderId="0" xfId="0" applyFont="1"/>
    <xf numFmtId="0" fontId="33" fillId="41" borderId="10" xfId="0" applyFont="1" applyFill="1" applyBorder="1" applyAlignment="1">
      <alignment horizontal="right" wrapText="1"/>
    </xf>
    <xf numFmtId="165" fontId="33" fillId="41" borderId="10" xfId="0" applyNumberFormat="1" applyFont="1" applyFill="1" applyBorder="1" applyAlignment="1">
      <alignment horizontal="right" wrapText="1"/>
    </xf>
    <xf numFmtId="0" fontId="32" fillId="41" borderId="0" xfId="0" applyFont="1" applyFill="1"/>
    <xf numFmtId="0" fontId="36" fillId="35" borderId="0" xfId="0" applyFont="1" applyFill="1" applyAlignment="1">
      <alignment horizontal="left" wrapText="1"/>
    </xf>
    <xf numFmtId="0" fontId="36" fillId="35" borderId="0" xfId="0" applyFont="1" applyFill="1" applyAlignment="1">
      <alignment horizontal="right" wrapText="1"/>
    </xf>
    <xf numFmtId="0" fontId="29" fillId="0" borderId="10" xfId="0" applyFont="1" applyBorder="1" applyAlignment="1">
      <alignment horizontal="left" vertical="top" wrapText="1"/>
    </xf>
    <xf numFmtId="0" fontId="27" fillId="35" borderId="0" xfId="0" applyFont="1" applyFill="1"/>
    <xf numFmtId="0" fontId="0" fillId="41" borderId="0" xfId="0" applyFill="1"/>
    <xf numFmtId="0" fontId="26" fillId="33" borderId="0" xfId="0" applyFont="1" applyFill="1" applyAlignment="1">
      <alignment horizontal="left" vertical="center"/>
    </xf>
    <xf numFmtId="0" fontId="47" fillId="41" borderId="0" xfId="0" applyFont="1" applyFill="1"/>
    <xf numFmtId="0" fontId="41" fillId="41" borderId="0" xfId="0" applyFont="1" applyFill="1"/>
    <xf numFmtId="0" fontId="57" fillId="0" borderId="10" xfId="0" applyFont="1" applyBorder="1" applyAlignment="1">
      <alignment horizontal="left" wrapText="1"/>
    </xf>
    <xf numFmtId="0" fontId="51" fillId="33" borderId="0" xfId="0" applyFont="1" applyFill="1"/>
    <xf numFmtId="0" fontId="57" fillId="0" borderId="0" xfId="0" applyFont="1" applyAlignment="1">
      <alignment horizontal="left" wrapText="1"/>
    </xf>
    <xf numFmtId="0" fontId="57" fillId="0" borderId="0" xfId="0" applyFont="1" applyAlignment="1">
      <alignment horizontal="right" wrapText="1"/>
    </xf>
    <xf numFmtId="0" fontId="33" fillId="33" borderId="0" xfId="0" applyFont="1" applyFill="1" applyAlignment="1">
      <alignment horizontal="left" wrapText="1"/>
    </xf>
    <xf numFmtId="0" fontId="50" fillId="34" borderId="10" xfId="0" applyFont="1" applyFill="1" applyBorder="1" applyAlignment="1">
      <alignment horizontal="left" vertical="top" wrapText="1"/>
    </xf>
    <xf numFmtId="165" fontId="0" fillId="33" borderId="0" xfId="0" applyNumberFormat="1" applyFill="1"/>
    <xf numFmtId="0" fontId="26" fillId="33" borderId="0" xfId="0" applyFont="1" applyFill="1" applyAlignment="1">
      <alignment horizontal="left" vertical="justify"/>
    </xf>
    <xf numFmtId="0" fontId="26" fillId="0" borderId="0" xfId="0" applyFont="1"/>
    <xf numFmtId="0" fontId="0" fillId="33" borderId="0" xfId="0" applyFill="1" applyAlignment="1">
      <alignment horizontal="left" vertical="top"/>
    </xf>
    <xf numFmtId="166" fontId="20" fillId="0" borderId="10" xfId="0" applyNumberFormat="1" applyFont="1" applyBorder="1" applyAlignment="1">
      <alignment horizontal="right" wrapText="1"/>
    </xf>
    <xf numFmtId="164" fontId="20" fillId="0" borderId="10" xfId="0" applyNumberFormat="1" applyFont="1" applyBorder="1" applyAlignment="1">
      <alignment horizontal="right" wrapText="1"/>
    </xf>
    <xf numFmtId="164" fontId="0" fillId="33" borderId="16" xfId="0" applyNumberFormat="1" applyFill="1" applyBorder="1" applyAlignment="1">
      <alignment horizontal="right" vertical="center"/>
    </xf>
    <xf numFmtId="0" fontId="32" fillId="33" borderId="16" xfId="0" applyFont="1" applyFill="1" applyBorder="1" applyAlignment="1">
      <alignment horizontal="right" vertical="center"/>
    </xf>
    <xf numFmtId="166" fontId="20" fillId="39" borderId="10" xfId="0" applyNumberFormat="1" applyFont="1" applyFill="1" applyBorder="1" applyAlignment="1">
      <alignment horizontal="right" wrapText="1"/>
    </xf>
    <xf numFmtId="164" fontId="20" fillId="39" borderId="10" xfId="0" applyNumberFormat="1" applyFont="1" applyFill="1" applyBorder="1" applyAlignment="1">
      <alignment horizontal="right" wrapText="1"/>
    </xf>
    <xf numFmtId="166" fontId="20" fillId="38" borderId="10" xfId="0" applyNumberFormat="1" applyFont="1" applyFill="1" applyBorder="1" applyAlignment="1">
      <alignment horizontal="right" wrapText="1"/>
    </xf>
    <xf numFmtId="164" fontId="20" fillId="38" borderId="10" xfId="0" applyNumberFormat="1" applyFont="1" applyFill="1" applyBorder="1" applyAlignment="1">
      <alignment horizontal="right" wrapText="1"/>
    </xf>
    <xf numFmtId="166" fontId="20" fillId="37" borderId="10" xfId="0" applyNumberFormat="1" applyFont="1" applyFill="1" applyBorder="1" applyAlignment="1">
      <alignment horizontal="right" wrapText="1"/>
    </xf>
    <xf numFmtId="164" fontId="20" fillId="37" borderId="10" xfId="0" applyNumberFormat="1" applyFont="1" applyFill="1" applyBorder="1" applyAlignment="1">
      <alignment horizontal="right" wrapText="1"/>
    </xf>
    <xf numFmtId="0" fontId="32" fillId="40" borderId="17" xfId="0" applyFont="1" applyFill="1" applyBorder="1"/>
    <xf numFmtId="0" fontId="32" fillId="40" borderId="18" xfId="0" applyFont="1" applyFill="1" applyBorder="1"/>
    <xf numFmtId="3" fontId="57" fillId="0" borderId="10" xfId="0" applyNumberFormat="1" applyFont="1" applyBorder="1" applyAlignment="1">
      <alignment horizontal="right" wrapText="1"/>
    </xf>
    <xf numFmtId="1" fontId="57" fillId="0" borderId="10" xfId="0" applyNumberFormat="1" applyFont="1" applyBorder="1" applyAlignment="1">
      <alignment horizontal="right" wrapText="1"/>
    </xf>
    <xf numFmtId="0" fontId="20" fillId="0" borderId="0" xfId="0" applyFont="1" applyAlignment="1">
      <alignment horizontal="center" wrapText="1"/>
    </xf>
    <xf numFmtId="0" fontId="19" fillId="33" borderId="0" xfId="0" applyFont="1" applyFill="1" applyAlignment="1">
      <alignment horizontal="center"/>
    </xf>
    <xf numFmtId="0" fontId="29" fillId="0" borderId="0" xfId="0" applyFont="1" applyAlignment="1">
      <alignment horizontal="left" wrapText="1"/>
    </xf>
    <xf numFmtId="0" fontId="34" fillId="33" borderId="0" xfId="0" applyFont="1" applyFill="1" applyAlignment="1">
      <alignment horizontal="left"/>
    </xf>
    <xf numFmtId="0" fontId="30" fillId="0" borderId="0" xfId="0" applyFont="1" applyAlignment="1">
      <alignment horizontal="left" wrapText="1"/>
    </xf>
    <xf numFmtId="0" fontId="39" fillId="33" borderId="0" xfId="0" applyFont="1" applyFill="1" applyAlignment="1">
      <alignment horizontal="left"/>
    </xf>
    <xf numFmtId="0" fontId="32" fillId="33" borderId="0" xfId="0" applyFont="1" applyFill="1" applyAlignment="1">
      <alignment horizontal="center"/>
    </xf>
    <xf numFmtId="0" fontId="29" fillId="35" borderId="0" xfId="0" applyFont="1" applyFill="1" applyAlignment="1">
      <alignment horizontal="left" wrapText="1"/>
    </xf>
    <xf numFmtId="0" fontId="20" fillId="35" borderId="0" xfId="0" applyFont="1" applyFill="1" applyAlignment="1">
      <alignment horizontal="center" wrapText="1"/>
    </xf>
    <xf numFmtId="49" fontId="20" fillId="35" borderId="0" xfId="0" applyNumberFormat="1" applyFont="1" applyFill="1" applyAlignment="1">
      <alignment horizontal="center" wrapText="1"/>
    </xf>
    <xf numFmtId="0" fontId="32" fillId="35" borderId="0" xfId="0" applyFont="1" applyFill="1" applyAlignment="1">
      <alignment horizontal="center"/>
    </xf>
    <xf numFmtId="0" fontId="20" fillId="35" borderId="0" xfId="0" applyFont="1" applyFill="1" applyAlignment="1">
      <alignment vertical="center"/>
    </xf>
    <xf numFmtId="0" fontId="33" fillId="35" borderId="0" xfId="0" applyFont="1" applyFill="1" applyAlignment="1">
      <alignment horizontal="left"/>
    </xf>
    <xf numFmtId="0" fontId="29" fillId="34" borderId="0" xfId="0" applyFont="1" applyFill="1" applyAlignment="1">
      <alignment horizontal="center" wrapText="1"/>
    </xf>
    <xf numFmtId="49" fontId="29" fillId="34" borderId="0" xfId="0" applyNumberFormat="1" applyFont="1" applyFill="1" applyAlignment="1">
      <alignment horizontal="center" wrapText="1"/>
    </xf>
    <xf numFmtId="49" fontId="20" fillId="0" borderId="0" xfId="0" applyNumberFormat="1" applyFont="1" applyAlignment="1">
      <alignment horizontal="center" wrapText="1"/>
    </xf>
    <xf numFmtId="0" fontId="52" fillId="33" borderId="0" xfId="0" applyFont="1" applyFill="1"/>
    <xf numFmtId="0" fontId="50" fillId="33" borderId="0" xfId="0" applyFont="1" applyFill="1"/>
    <xf numFmtId="0" fontId="30" fillId="41" borderId="26" xfId="0" applyFont="1" applyFill="1" applyBorder="1" applyAlignment="1">
      <alignment horizontal="left" wrapText="1"/>
    </xf>
    <xf numFmtId="0" fontId="29" fillId="34" borderId="26" xfId="0" applyFont="1" applyFill="1" applyBorder="1" applyAlignment="1">
      <alignment horizontal="left" wrapText="1"/>
    </xf>
    <xf numFmtId="49" fontId="29" fillId="34" borderId="26" xfId="0" applyNumberFormat="1" applyFont="1" applyFill="1" applyBorder="1" applyAlignment="1">
      <alignment horizontal="center" wrapText="1"/>
    </xf>
    <xf numFmtId="0" fontId="61" fillId="33" borderId="0" xfId="0" applyFont="1" applyFill="1" applyAlignment="1">
      <alignment horizontal="left"/>
    </xf>
    <xf numFmtId="0" fontId="20" fillId="0" borderId="0" xfId="0" applyFont="1" applyAlignment="1">
      <alignment vertical="top" wrapText="1"/>
    </xf>
    <xf numFmtId="49" fontId="20" fillId="0" borderId="0" xfId="0" applyNumberFormat="1" applyFont="1" applyAlignment="1">
      <alignment vertical="center" wrapText="1"/>
    </xf>
    <xf numFmtId="0" fontId="29" fillId="0" borderId="28" xfId="0" applyFont="1" applyBorder="1" applyAlignment="1">
      <alignment horizontal="center" wrapText="1"/>
    </xf>
    <xf numFmtId="49" fontId="29" fillId="0" borderId="28" xfId="0" applyNumberFormat="1" applyFont="1" applyBorder="1" applyAlignment="1">
      <alignment horizontal="center" wrapText="1"/>
    </xf>
    <xf numFmtId="0" fontId="29" fillId="0" borderId="0" xfId="0" applyFont="1" applyAlignment="1">
      <alignment horizontal="center" wrapText="1"/>
    </xf>
    <xf numFmtId="49" fontId="29" fillId="0" borderId="0" xfId="0" applyNumberFormat="1" applyFont="1" applyAlignment="1">
      <alignment horizontal="center" wrapText="1"/>
    </xf>
    <xf numFmtId="0" fontId="20" fillId="0" borderId="0" xfId="0" applyFont="1" applyAlignment="1">
      <alignment vertical="center" wrapText="1"/>
    </xf>
    <xf numFmtId="0" fontId="20" fillId="0" borderId="29" xfId="0" applyFont="1" applyBorder="1" applyAlignment="1">
      <alignment vertical="top" wrapText="1"/>
    </xf>
    <xf numFmtId="0" fontId="20" fillId="0" borderId="29" xfId="0" applyFont="1" applyBorder="1" applyAlignment="1">
      <alignment horizontal="center" wrapText="1"/>
    </xf>
    <xf numFmtId="49" fontId="20" fillId="0" borderId="29" xfId="0" applyNumberFormat="1" applyFont="1" applyBorder="1" applyAlignment="1">
      <alignment vertical="center" wrapText="1"/>
    </xf>
    <xf numFmtId="49" fontId="20" fillId="0" borderId="29" xfId="0" applyNumberFormat="1" applyFont="1" applyBorder="1" applyAlignment="1">
      <alignment horizontal="center" wrapText="1"/>
    </xf>
    <xf numFmtId="0" fontId="20" fillId="0" borderId="30" xfId="0" applyFont="1" applyBorder="1" applyAlignment="1">
      <alignment vertical="top" wrapText="1"/>
    </xf>
    <xf numFmtId="0" fontId="20" fillId="0" borderId="28" xfId="0" applyFont="1" applyBorder="1" applyAlignment="1">
      <alignment horizontal="center" wrapText="1"/>
    </xf>
    <xf numFmtId="49" fontId="20" fillId="0" borderId="28" xfId="0" applyNumberFormat="1" applyFont="1" applyBorder="1" applyAlignment="1">
      <alignment horizontal="center" wrapText="1"/>
    </xf>
    <xf numFmtId="0" fontId="20" fillId="0" borderId="25" xfId="0" applyFont="1" applyBorder="1" applyAlignment="1">
      <alignment vertical="top" wrapText="1"/>
    </xf>
    <xf numFmtId="0" fontId="29" fillId="0" borderId="31" xfId="0" applyFont="1" applyBorder="1" applyAlignment="1">
      <alignment vertical="top" wrapText="1"/>
    </xf>
    <xf numFmtId="0" fontId="20" fillId="0" borderId="31" xfId="0" applyFont="1" applyBorder="1" applyAlignment="1">
      <alignment vertical="top" wrapText="1"/>
    </xf>
    <xf numFmtId="49" fontId="20" fillId="0" borderId="28" xfId="0" applyNumberFormat="1" applyFont="1" applyBorder="1" applyAlignment="1">
      <alignment vertical="center" wrapText="1"/>
    </xf>
    <xf numFmtId="0" fontId="20" fillId="0" borderId="29" xfId="0" applyFont="1" applyBorder="1" applyAlignment="1">
      <alignment vertical="center" wrapText="1"/>
    </xf>
    <xf numFmtId="0" fontId="20" fillId="0" borderId="19" xfId="0" applyFont="1" applyBorder="1" applyAlignment="1">
      <alignment vertical="top" wrapText="1"/>
    </xf>
    <xf numFmtId="0" fontId="20" fillId="0" borderId="22" xfId="0" applyFont="1" applyBorder="1" applyAlignment="1">
      <alignment horizontal="center" wrapText="1"/>
    </xf>
    <xf numFmtId="49" fontId="20" fillId="0" borderId="22" xfId="0" applyNumberFormat="1" applyFont="1" applyBorder="1" applyAlignment="1">
      <alignment vertical="center" wrapText="1"/>
    </xf>
    <xf numFmtId="49" fontId="20" fillId="0" borderId="22" xfId="0" applyNumberFormat="1" applyFont="1" applyBorder="1" applyAlignment="1">
      <alignment horizontal="center" wrapText="1"/>
    </xf>
    <xf numFmtId="0" fontId="20" fillId="0" borderId="28" xfId="0" applyFont="1" applyBorder="1" applyAlignment="1">
      <alignment vertical="top" wrapText="1"/>
    </xf>
    <xf numFmtId="0" fontId="29" fillId="0" borderId="30" xfId="0" applyFont="1" applyBorder="1" applyAlignment="1">
      <alignment horizontal="center" wrapText="1"/>
    </xf>
    <xf numFmtId="0" fontId="29" fillId="0" borderId="31" xfId="0" applyFont="1" applyBorder="1" applyAlignment="1">
      <alignment horizontal="center" wrapText="1"/>
    </xf>
    <xf numFmtId="0" fontId="20" fillId="0" borderId="30" xfId="0" applyFont="1" applyBorder="1" applyAlignment="1">
      <alignment horizontal="center" wrapText="1"/>
    </xf>
    <xf numFmtId="0" fontId="20" fillId="0" borderId="25" xfId="0" applyFont="1" applyBorder="1" applyAlignment="1">
      <alignment horizontal="center" wrapText="1"/>
    </xf>
    <xf numFmtId="0" fontId="20" fillId="0" borderId="31" xfId="0" applyFont="1" applyBorder="1" applyAlignment="1">
      <alignment horizontal="center" wrapText="1"/>
    </xf>
    <xf numFmtId="0" fontId="20" fillId="0" borderId="19" xfId="0" applyFont="1" applyBorder="1" applyAlignment="1">
      <alignment horizontal="center" wrapText="1"/>
    </xf>
    <xf numFmtId="49" fontId="20" fillId="0" borderId="19" xfId="0" applyNumberFormat="1" applyFont="1" applyBorder="1" applyAlignment="1">
      <alignment horizontal="center" wrapText="1"/>
    </xf>
    <xf numFmtId="49" fontId="20" fillId="0" borderId="31" xfId="0" applyNumberFormat="1" applyFont="1" applyBorder="1" applyAlignment="1">
      <alignment horizontal="center" wrapText="1"/>
    </xf>
    <xf numFmtId="49" fontId="29" fillId="0" borderId="30" xfId="0" applyNumberFormat="1" applyFont="1" applyBorder="1" applyAlignment="1">
      <alignment horizontal="center" wrapText="1"/>
    </xf>
    <xf numFmtId="49" fontId="29" fillId="0" borderId="31" xfId="0" applyNumberFormat="1" applyFont="1" applyBorder="1" applyAlignment="1">
      <alignment horizontal="center" wrapText="1"/>
    </xf>
    <xf numFmtId="49" fontId="20" fillId="0" borderId="30" xfId="0" applyNumberFormat="1" applyFont="1" applyBorder="1" applyAlignment="1">
      <alignment horizontal="center" wrapText="1"/>
    </xf>
    <xf numFmtId="49" fontId="20" fillId="0" borderId="25" xfId="0" applyNumberFormat="1" applyFont="1" applyBorder="1" applyAlignment="1">
      <alignment horizontal="center" wrapText="1"/>
    </xf>
    <xf numFmtId="49" fontId="20" fillId="0" borderId="27" xfId="0" applyNumberFormat="1" applyFont="1" applyBorder="1" applyAlignment="1">
      <alignment horizontal="center" vertical="center" wrapText="1"/>
    </xf>
    <xf numFmtId="49" fontId="20" fillId="0" borderId="26"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0" fontId="20" fillId="34" borderId="15" xfId="0" applyFont="1" applyFill="1" applyBorder="1" applyAlignment="1">
      <alignment horizontal="left" vertical="top" wrapText="1"/>
    </xf>
    <xf numFmtId="0" fontId="29" fillId="0" borderId="32" xfId="0" applyFont="1" applyBorder="1" applyAlignment="1">
      <alignment vertical="top" wrapText="1"/>
    </xf>
    <xf numFmtId="0" fontId="29" fillId="0" borderId="33" xfId="0" applyFont="1" applyBorder="1" applyAlignment="1">
      <alignment vertical="top" wrapText="1"/>
    </xf>
    <xf numFmtId="0" fontId="29" fillId="0" borderId="34" xfId="0" applyFont="1" applyBorder="1" applyAlignment="1">
      <alignment vertical="top" wrapText="1"/>
    </xf>
    <xf numFmtId="0" fontId="29" fillId="0" borderId="25" xfId="0" applyFont="1" applyBorder="1" applyAlignment="1">
      <alignment horizontal="center" wrapText="1"/>
    </xf>
    <xf numFmtId="0" fontId="29" fillId="0" borderId="29" xfId="0" applyFont="1" applyBorder="1" applyAlignment="1">
      <alignment horizontal="center" wrapText="1"/>
    </xf>
    <xf numFmtId="49" fontId="29" fillId="0" borderId="25" xfId="0" applyNumberFormat="1" applyFont="1" applyBorder="1" applyAlignment="1">
      <alignment horizontal="center" wrapText="1"/>
    </xf>
    <xf numFmtId="49" fontId="29" fillId="0" borderId="29" xfId="0" applyNumberFormat="1" applyFont="1" applyBorder="1" applyAlignment="1">
      <alignment horizontal="center" wrapText="1"/>
    </xf>
    <xf numFmtId="0" fontId="20" fillId="0" borderId="32" xfId="0" applyFont="1" applyBorder="1" applyAlignment="1">
      <alignment vertical="top" wrapText="1"/>
    </xf>
    <xf numFmtId="0" fontId="20" fillId="0" borderId="33" xfId="0" applyFont="1" applyBorder="1" applyAlignment="1">
      <alignment vertical="top" wrapText="1"/>
    </xf>
    <xf numFmtId="0" fontId="20" fillId="0" borderId="34" xfId="0" applyFont="1" applyBorder="1" applyAlignment="1">
      <alignment vertical="top" wrapText="1"/>
    </xf>
    <xf numFmtId="0" fontId="20" fillId="0" borderId="26" xfId="0" applyFont="1" applyBorder="1" applyAlignment="1">
      <alignment horizontal="center" vertical="center" wrapText="1"/>
    </xf>
    <xf numFmtId="0" fontId="20" fillId="0" borderId="23" xfId="0" applyFont="1" applyBorder="1" applyAlignment="1">
      <alignment horizontal="center" vertical="center" wrapText="1"/>
    </xf>
    <xf numFmtId="49" fontId="20" fillId="0" borderId="20" xfId="0" applyNumberFormat="1" applyFont="1" applyBorder="1" applyAlignment="1">
      <alignment horizontal="center" vertical="center" wrapText="1"/>
    </xf>
    <xf numFmtId="0" fontId="33" fillId="33" borderId="0" xfId="0" applyFont="1" applyFill="1" applyAlignment="1">
      <alignment horizontal="left" vertical="top"/>
    </xf>
    <xf numFmtId="0" fontId="33" fillId="33" borderId="0" xfId="0" applyFont="1" applyFill="1" applyAlignment="1">
      <alignment horizontal="left" vertical="top" wrapText="1"/>
    </xf>
    <xf numFmtId="0" fontId="26" fillId="33" borderId="0" xfId="0" applyFont="1" applyFill="1" applyAlignment="1">
      <alignment horizontal="left" vertical="top" wrapText="1"/>
    </xf>
    <xf numFmtId="0" fontId="28" fillId="33" borderId="0" xfId="0" applyFont="1" applyFill="1" applyAlignment="1">
      <alignment horizontal="left"/>
    </xf>
    <xf numFmtId="0" fontId="26" fillId="33" borderId="0" xfId="0" applyFont="1" applyFill="1" applyAlignment="1">
      <alignment horizontal="left" vertical="top"/>
    </xf>
    <xf numFmtId="0" fontId="28" fillId="35" borderId="0" xfId="0" applyFont="1" applyFill="1" applyAlignment="1">
      <alignment horizontal="left"/>
    </xf>
    <xf numFmtId="165" fontId="33" fillId="42" borderId="10" xfId="0" applyNumberFormat="1" applyFont="1" applyFill="1" applyBorder="1" applyAlignment="1">
      <alignment horizontal="right" wrapText="1"/>
    </xf>
    <xf numFmtId="0" fontId="39" fillId="33" borderId="0" xfId="0" applyFont="1" applyFill="1"/>
    <xf numFmtId="0" fontId="39" fillId="41" borderId="10" xfId="0" applyFont="1" applyFill="1" applyBorder="1" applyAlignment="1">
      <alignment horizontal="center" wrapText="1"/>
    </xf>
    <xf numFmtId="0" fontId="38" fillId="36" borderId="0" xfId="0" applyFont="1" applyFill="1"/>
    <xf numFmtId="0" fontId="44" fillId="33" borderId="0" xfId="0" applyFont="1" applyFill="1" applyAlignment="1">
      <alignment horizontal="left"/>
    </xf>
    <xf numFmtId="0" fontId="26" fillId="34" borderId="10" xfId="0" applyFont="1" applyFill="1" applyBorder="1" applyAlignment="1">
      <alignment horizontal="center" wrapText="1"/>
    </xf>
    <xf numFmtId="166" fontId="29" fillId="0" borderId="10" xfId="0" applyNumberFormat="1" applyFont="1" applyBorder="1" applyAlignment="1">
      <alignment horizontal="right" vertical="center" wrapText="1"/>
    </xf>
    <xf numFmtId="165" fontId="29" fillId="0" borderId="10" xfId="0" applyNumberFormat="1" applyFont="1" applyBorder="1" applyAlignment="1">
      <alignment horizontal="right" vertical="center" wrapText="1"/>
    </xf>
    <xf numFmtId="166" fontId="20" fillId="0" borderId="10" xfId="0" applyNumberFormat="1" applyFont="1" applyBorder="1" applyAlignment="1">
      <alignment horizontal="right" vertical="center" wrapText="1"/>
    </xf>
    <xf numFmtId="165" fontId="20" fillId="0" borderId="10" xfId="0" applyNumberFormat="1" applyFont="1" applyBorder="1" applyAlignment="1">
      <alignment horizontal="right" vertical="center" wrapText="1"/>
    </xf>
    <xf numFmtId="0" fontId="63" fillId="33" borderId="0" xfId="0" applyFont="1" applyFill="1"/>
    <xf numFmtId="166" fontId="50" fillId="0" borderId="14" xfId="0" applyNumberFormat="1" applyFont="1" applyBorder="1" applyAlignment="1">
      <alignment horizontal="left" wrapText="1"/>
    </xf>
    <xf numFmtId="166" fontId="50" fillId="0" borderId="14" xfId="0" applyNumberFormat="1" applyFont="1" applyBorder="1" applyAlignment="1">
      <alignment horizontal="right" wrapText="1"/>
    </xf>
    <xf numFmtId="165" fontId="50" fillId="0" borderId="14" xfId="0" applyNumberFormat="1" applyFont="1" applyBorder="1" applyAlignment="1">
      <alignment horizontal="right" wrapText="1"/>
    </xf>
    <xf numFmtId="0" fontId="64" fillId="33" borderId="0" xfId="0" applyFont="1" applyFill="1"/>
    <xf numFmtId="0" fontId="32" fillId="43" borderId="0" xfId="0" applyFont="1" applyFill="1"/>
    <xf numFmtId="165" fontId="38" fillId="0" borderId="16" xfId="0" applyNumberFormat="1" applyFont="1" applyBorder="1" applyAlignment="1">
      <alignment vertical="top" wrapText="1"/>
    </xf>
    <xf numFmtId="165" fontId="38" fillId="42" borderId="16" xfId="0" applyNumberFormat="1" applyFont="1" applyFill="1" applyBorder="1" applyAlignment="1">
      <alignment vertical="top" wrapText="1"/>
    </xf>
    <xf numFmtId="0" fontId="19" fillId="33" borderId="0" xfId="0" applyFont="1" applyFill="1"/>
    <xf numFmtId="0" fontId="19" fillId="33" borderId="0" xfId="0" applyFont="1" applyFill="1" applyAlignment="1">
      <alignment horizontal="center" wrapText="1"/>
    </xf>
    <xf numFmtId="0" fontId="19" fillId="33" borderId="0" xfId="0" applyFont="1" applyFill="1" applyAlignment="1">
      <alignment vertical="center"/>
    </xf>
    <xf numFmtId="0" fontId="19" fillId="45" borderId="30" xfId="0" applyFont="1" applyFill="1" applyBorder="1" applyAlignment="1">
      <alignment vertical="center"/>
    </xf>
    <xf numFmtId="0" fontId="28" fillId="0" borderId="0" xfId="0" applyFont="1" applyAlignment="1">
      <alignment horizontal="left" wrapText="1"/>
    </xf>
    <xf numFmtId="0" fontId="19" fillId="45" borderId="19" xfId="0" applyFont="1" applyFill="1" applyBorder="1" applyAlignment="1">
      <alignment vertical="center" wrapText="1"/>
    </xf>
    <xf numFmtId="0" fontId="19" fillId="45" borderId="19" xfId="0" applyFont="1" applyFill="1" applyBorder="1" applyAlignment="1">
      <alignment horizontal="center" wrapText="1"/>
    </xf>
    <xf numFmtId="0" fontId="19" fillId="45" borderId="22" xfId="0" applyFont="1" applyFill="1" applyBorder="1" applyAlignment="1">
      <alignment horizontal="center" wrapText="1"/>
    </xf>
    <xf numFmtId="0" fontId="19" fillId="45" borderId="20" xfId="0" applyFont="1" applyFill="1" applyBorder="1" applyAlignment="1">
      <alignment horizontal="center" vertical="top" wrapText="1"/>
    </xf>
    <xf numFmtId="0" fontId="28" fillId="42" borderId="30" xfId="0" applyFont="1" applyFill="1" applyBorder="1" applyAlignment="1">
      <alignment horizontal="center"/>
    </xf>
    <xf numFmtId="0" fontId="28" fillId="42" borderId="28" xfId="0" applyFont="1" applyFill="1" applyBorder="1" applyAlignment="1">
      <alignment horizontal="center"/>
    </xf>
    <xf numFmtId="0" fontId="28" fillId="42" borderId="31" xfId="0" applyFont="1" applyFill="1" applyBorder="1" applyAlignment="1">
      <alignment horizontal="center"/>
    </xf>
    <xf numFmtId="0" fontId="28" fillId="42" borderId="0" xfId="0" applyFont="1" applyFill="1" applyAlignment="1">
      <alignment horizontal="center"/>
    </xf>
    <xf numFmtId="0" fontId="65" fillId="42" borderId="0" xfId="0" applyFont="1" applyFill="1" applyAlignment="1">
      <alignment horizontal="center"/>
    </xf>
    <xf numFmtId="0" fontId="19" fillId="35" borderId="31" xfId="0" applyFont="1" applyFill="1" applyBorder="1" applyAlignment="1">
      <alignment horizontal="center"/>
    </xf>
    <xf numFmtId="0" fontId="19" fillId="35" borderId="0" xfId="0" applyFont="1" applyFill="1" applyAlignment="1">
      <alignment horizontal="center"/>
    </xf>
    <xf numFmtId="0" fontId="19" fillId="42" borderId="31" xfId="0" applyFont="1" applyFill="1" applyBorder="1" applyAlignment="1">
      <alignment horizontal="center"/>
    </xf>
    <xf numFmtId="0" fontId="19" fillId="42" borderId="0" xfId="0" applyFont="1" applyFill="1" applyAlignment="1">
      <alignment horizontal="center"/>
    </xf>
    <xf numFmtId="0" fontId="66" fillId="42" borderId="0" xfId="0" applyFont="1" applyFill="1" applyAlignment="1">
      <alignment horizontal="center"/>
    </xf>
    <xf numFmtId="0" fontId="66" fillId="35" borderId="31" xfId="0" applyFont="1" applyFill="1" applyBorder="1" applyAlignment="1">
      <alignment horizontal="center"/>
    </xf>
    <xf numFmtId="0" fontId="66" fillId="35" borderId="0" xfId="0" applyFont="1" applyFill="1" applyAlignment="1">
      <alignment horizontal="center"/>
    </xf>
    <xf numFmtId="0" fontId="66" fillId="35" borderId="26" xfId="0" applyFont="1" applyFill="1" applyBorder="1" applyAlignment="1">
      <alignment horizontal="center" vertical="center"/>
    </xf>
    <xf numFmtId="0" fontId="19" fillId="0" borderId="0" xfId="0" applyFont="1"/>
    <xf numFmtId="0" fontId="19" fillId="42" borderId="31" xfId="0" applyFont="1" applyFill="1" applyBorder="1" applyAlignment="1">
      <alignment horizontal="left" vertical="top"/>
    </xf>
    <xf numFmtId="0" fontId="19" fillId="42" borderId="26" xfId="0" applyFont="1" applyFill="1" applyBorder="1" applyAlignment="1">
      <alignment horizontal="center" vertical="center"/>
    </xf>
    <xf numFmtId="0" fontId="66" fillId="42" borderId="31" xfId="0" applyFont="1" applyFill="1" applyBorder="1" applyAlignment="1">
      <alignment horizontal="center"/>
    </xf>
    <xf numFmtId="0" fontId="66" fillId="42" borderId="26" xfId="0" applyFont="1" applyFill="1" applyBorder="1" applyAlignment="1">
      <alignment horizontal="center" vertical="center"/>
    </xf>
    <xf numFmtId="0" fontId="67" fillId="42" borderId="0" xfId="0" applyFont="1" applyFill="1" applyAlignment="1">
      <alignment horizontal="center" vertical="center"/>
    </xf>
    <xf numFmtId="0" fontId="19" fillId="35" borderId="0" xfId="0" applyFont="1" applyFill="1"/>
    <xf numFmtId="0" fontId="47" fillId="33" borderId="0" xfId="0" applyFont="1" applyFill="1"/>
    <xf numFmtId="0" fontId="47" fillId="33" borderId="0" xfId="0" applyFont="1" applyFill="1" applyAlignment="1">
      <alignment horizontal="left" vertical="justify"/>
    </xf>
    <xf numFmtId="0" fontId="31" fillId="33" borderId="0" xfId="0" applyFont="1" applyFill="1"/>
    <xf numFmtId="49" fontId="19" fillId="0" borderId="0" xfId="0" applyNumberFormat="1" applyFont="1" applyAlignment="1">
      <alignment horizontal="center" wrapText="1"/>
    </xf>
    <xf numFmtId="49" fontId="19" fillId="0" borderId="0" xfId="0" applyNumberFormat="1" applyFont="1" applyAlignment="1">
      <alignment vertical="center" wrapText="1"/>
    </xf>
    <xf numFmtId="0" fontId="29" fillId="33" borderId="0" xfId="0" applyFont="1" applyFill="1" applyAlignment="1">
      <alignment horizontal="left"/>
    </xf>
    <xf numFmtId="0" fontId="33" fillId="42" borderId="10" xfId="0" applyFont="1" applyFill="1" applyBorder="1" applyAlignment="1">
      <alignment horizontal="right" wrapText="1"/>
    </xf>
    <xf numFmtId="0" fontId="26" fillId="33" borderId="0" xfId="0" applyFont="1" applyFill="1" applyAlignment="1">
      <alignment vertical="top"/>
    </xf>
    <xf numFmtId="0" fontId="33" fillId="33" borderId="0" xfId="0" applyFont="1" applyFill="1" applyAlignment="1">
      <alignment vertical="top"/>
    </xf>
    <xf numFmtId="165" fontId="32" fillId="33" borderId="16" xfId="0" applyNumberFormat="1" applyFont="1" applyFill="1" applyBorder="1" applyAlignment="1">
      <alignment horizontal="right" vertical="center"/>
    </xf>
    <xf numFmtId="3" fontId="26" fillId="39" borderId="16" xfId="0" applyNumberFormat="1" applyFont="1" applyFill="1" applyBorder="1"/>
    <xf numFmtId="165" fontId="26" fillId="39" borderId="16" xfId="0" applyNumberFormat="1" applyFont="1" applyFill="1" applyBorder="1"/>
    <xf numFmtId="3" fontId="26" fillId="44" borderId="16" xfId="0" applyNumberFormat="1" applyFont="1" applyFill="1" applyBorder="1"/>
    <xf numFmtId="165" fontId="26" fillId="44" borderId="16" xfId="0" applyNumberFormat="1" applyFont="1" applyFill="1" applyBorder="1"/>
    <xf numFmtId="3" fontId="26" fillId="38" borderId="16" xfId="0" applyNumberFormat="1" applyFont="1" applyFill="1" applyBorder="1"/>
    <xf numFmtId="165" fontId="26" fillId="38" borderId="16" xfId="0" applyNumberFormat="1" applyFont="1" applyFill="1" applyBorder="1"/>
    <xf numFmtId="3" fontId="26" fillId="37" borderId="16" xfId="0" applyNumberFormat="1" applyFont="1" applyFill="1" applyBorder="1"/>
    <xf numFmtId="165" fontId="26" fillId="37" borderId="16" xfId="0" applyNumberFormat="1" applyFont="1" applyFill="1" applyBorder="1"/>
    <xf numFmtId="0" fontId="50" fillId="39" borderId="16" xfId="0" applyFont="1" applyFill="1" applyBorder="1"/>
    <xf numFmtId="0" fontId="50" fillId="44" borderId="16" xfId="0" applyFont="1" applyFill="1" applyBorder="1"/>
    <xf numFmtId="0" fontId="50" fillId="38" borderId="16" xfId="0" applyFont="1" applyFill="1" applyBorder="1"/>
    <xf numFmtId="0" fontId="50" fillId="37" borderId="16" xfId="0" applyFont="1" applyFill="1" applyBorder="1"/>
    <xf numFmtId="0" fontId="46" fillId="33" borderId="0" xfId="0" applyFont="1" applyFill="1"/>
    <xf numFmtId="0" fontId="50" fillId="34" borderId="10" xfId="0" applyFont="1" applyFill="1" applyBorder="1" applyAlignment="1">
      <alignment horizontal="center" vertical="center" wrapText="1"/>
    </xf>
    <xf numFmtId="0" fontId="18" fillId="34" borderId="16" xfId="0" applyFont="1" applyFill="1" applyBorder="1" applyAlignment="1">
      <alignment horizontal="center" wrapText="1"/>
    </xf>
    <xf numFmtId="167" fontId="18" fillId="35" borderId="0" xfId="0" applyNumberFormat="1" applyFont="1" applyFill="1" applyAlignment="1">
      <alignment horizontal="center" wrapText="1"/>
    </xf>
    <xf numFmtId="0" fontId="33" fillId="33" borderId="0" xfId="0" applyFont="1" applyFill="1" applyAlignment="1">
      <alignment horizontal="left"/>
    </xf>
    <xf numFmtId="0" fontId="20" fillId="34" borderId="14" xfId="0" applyFont="1" applyFill="1" applyBorder="1" applyAlignment="1">
      <alignment horizontal="center" wrapText="1"/>
    </xf>
    <xf numFmtId="0" fontId="20" fillId="34" borderId="15" xfId="0" applyFont="1" applyFill="1" applyBorder="1" applyAlignment="1">
      <alignment horizontal="center" wrapText="1"/>
    </xf>
    <xf numFmtId="0" fontId="20" fillId="34" borderId="11" xfId="0" applyFont="1" applyFill="1" applyBorder="1" applyAlignment="1">
      <alignment horizontal="center" wrapText="1"/>
    </xf>
    <xf numFmtId="0" fontId="20" fillId="34" borderId="13" xfId="0" applyFont="1" applyFill="1" applyBorder="1" applyAlignment="1">
      <alignment horizontal="center" wrapText="1"/>
    </xf>
    <xf numFmtId="0" fontId="20" fillId="34" borderId="12" xfId="0" applyFont="1" applyFill="1" applyBorder="1" applyAlignment="1">
      <alignment horizontal="center" wrapText="1"/>
    </xf>
    <xf numFmtId="165" fontId="33" fillId="41" borderId="11" xfId="0" applyNumberFormat="1" applyFont="1" applyFill="1" applyBorder="1" applyAlignment="1">
      <alignment horizontal="left" wrapText="1"/>
    </xf>
    <xf numFmtId="165" fontId="33" fillId="41" borderId="13" xfId="0" applyNumberFormat="1" applyFont="1" applyFill="1" applyBorder="1" applyAlignment="1">
      <alignment horizontal="left" wrapText="1"/>
    </xf>
    <xf numFmtId="165" fontId="33" fillId="41" borderId="12" xfId="0" applyNumberFormat="1" applyFont="1" applyFill="1" applyBorder="1" applyAlignment="1">
      <alignment horizontal="left" wrapText="1"/>
    </xf>
    <xf numFmtId="0" fontId="33" fillId="33" borderId="0" xfId="0" applyFont="1" applyFill="1" applyAlignment="1">
      <alignment horizontal="left" vertical="justify"/>
    </xf>
    <xf numFmtId="0" fontId="33" fillId="33" borderId="0" xfId="0" applyFont="1" applyFill="1" applyAlignment="1">
      <alignment horizontal="left" vertical="top" wrapText="1"/>
    </xf>
    <xf numFmtId="0" fontId="0" fillId="33" borderId="0" xfId="0" applyFill="1" applyAlignment="1">
      <alignment horizontal="left" vertical="justify"/>
    </xf>
    <xf numFmtId="165" fontId="33" fillId="42" borderId="37" xfId="0" applyNumberFormat="1" applyFont="1" applyFill="1" applyBorder="1" applyAlignment="1">
      <alignment horizontal="left" wrapText="1"/>
    </xf>
    <xf numFmtId="165" fontId="33" fillId="42" borderId="38" xfId="0" applyNumberFormat="1" applyFont="1" applyFill="1" applyBorder="1" applyAlignment="1">
      <alignment horizontal="left" wrapText="1"/>
    </xf>
    <xf numFmtId="165" fontId="33" fillId="42" borderId="39" xfId="0" applyNumberFormat="1" applyFont="1" applyFill="1" applyBorder="1" applyAlignment="1">
      <alignment horizontal="left" wrapText="1"/>
    </xf>
    <xf numFmtId="0" fontId="33" fillId="33" borderId="21" xfId="0" applyFont="1" applyFill="1" applyBorder="1" applyAlignment="1">
      <alignment horizontal="left" vertical="top" wrapText="1"/>
    </xf>
    <xf numFmtId="0" fontId="43" fillId="33" borderId="0" xfId="0" applyFont="1" applyFill="1" applyAlignment="1">
      <alignment horizontal="center" vertical="top"/>
    </xf>
    <xf numFmtId="49" fontId="20" fillId="0" borderId="26" xfId="0" applyNumberFormat="1" applyFont="1" applyBorder="1" applyAlignment="1">
      <alignment horizontal="center" vertical="center" wrapText="1"/>
    </xf>
    <xf numFmtId="49" fontId="20" fillId="0" borderId="27"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28" xfId="0" applyNumberFormat="1" applyFont="1" applyBorder="1" applyAlignment="1">
      <alignment horizontal="center" vertical="center" wrapText="1"/>
    </xf>
    <xf numFmtId="49" fontId="20" fillId="0" borderId="29" xfId="0" applyNumberFormat="1" applyFont="1" applyBorder="1" applyAlignment="1">
      <alignment horizontal="center" vertical="center" wrapText="1"/>
    </xf>
    <xf numFmtId="0" fontId="50" fillId="33" borderId="0" xfId="0" applyFont="1" applyFill="1" applyAlignment="1"/>
    <xf numFmtId="0" fontId="38" fillId="0" borderId="0" xfId="0" applyFont="1" applyAlignment="1">
      <alignment horizontal="left" vertical="justify"/>
    </xf>
    <xf numFmtId="0" fontId="20" fillId="35" borderId="0" xfId="0" applyFont="1" applyFill="1" applyAlignment="1">
      <alignment horizontal="left" wrapText="1"/>
    </xf>
    <xf numFmtId="0" fontId="19" fillId="33" borderId="0" xfId="0" applyFont="1" applyFill="1" applyAlignment="1">
      <alignment horizontal="left" vertical="justify"/>
    </xf>
    <xf numFmtId="0" fontId="30" fillId="41" borderId="23" xfId="0" applyFont="1" applyFill="1" applyBorder="1" applyAlignment="1">
      <alignment horizontal="center" wrapText="1"/>
    </xf>
    <xf numFmtId="0" fontId="30" fillId="41" borderId="24" xfId="0" applyFont="1" applyFill="1" applyBorder="1" applyAlignment="1">
      <alignment horizontal="center" wrapText="1"/>
    </xf>
    <xf numFmtId="0" fontId="26" fillId="0" borderId="0" xfId="0" applyFont="1" applyAlignment="1">
      <alignment vertical="center"/>
    </xf>
    <xf numFmtId="0" fontId="30" fillId="41" borderId="25" xfId="0" applyFont="1" applyFill="1" applyBorder="1" applyAlignment="1">
      <alignment horizontal="center" wrapText="1"/>
    </xf>
    <xf numFmtId="49" fontId="29" fillId="0" borderId="28" xfId="0" applyNumberFormat="1" applyFont="1" applyBorder="1" applyAlignment="1">
      <alignment horizontal="center" vertical="center" wrapText="1"/>
    </xf>
    <xf numFmtId="49" fontId="29" fillId="0" borderId="0" xfId="0" applyNumberFormat="1" applyFont="1" applyAlignment="1">
      <alignment horizontal="center" vertical="center" wrapText="1"/>
    </xf>
    <xf numFmtId="49" fontId="29" fillId="0" borderId="29" xfId="0" applyNumberFormat="1" applyFont="1" applyBorder="1" applyAlignment="1">
      <alignment horizontal="center" vertical="center" wrapText="1"/>
    </xf>
    <xf numFmtId="49" fontId="29" fillId="0" borderId="27" xfId="0" applyNumberFormat="1" applyFont="1" applyBorder="1" applyAlignment="1">
      <alignment horizontal="center" vertical="center" wrapText="1"/>
    </xf>
    <xf numFmtId="49" fontId="29" fillId="0" borderId="26" xfId="0" applyNumberFormat="1" applyFont="1" applyBorder="1" applyAlignment="1">
      <alignment horizontal="center" vertical="center" wrapText="1"/>
    </xf>
    <xf numFmtId="49" fontId="29" fillId="0" borderId="23" xfId="0" applyNumberFormat="1" applyFont="1" applyBorder="1" applyAlignment="1">
      <alignment horizontal="center" vertical="center" wrapText="1"/>
    </xf>
    <xf numFmtId="0" fontId="20" fillId="33" borderId="0" xfId="0" applyFont="1" applyFill="1" applyAlignment="1">
      <alignment vertical="center"/>
    </xf>
    <xf numFmtId="0" fontId="19" fillId="35" borderId="31" xfId="0" applyFont="1" applyFill="1" applyBorder="1" applyAlignment="1">
      <alignment horizontal="left" vertical="top"/>
    </xf>
    <xf numFmtId="0" fontId="19" fillId="35" borderId="26" xfId="0" applyFont="1" applyFill="1" applyBorder="1" applyAlignment="1">
      <alignment horizontal="center" vertical="center"/>
    </xf>
    <xf numFmtId="0" fontId="0" fillId="35" borderId="26" xfId="0" applyFill="1" applyBorder="1" applyAlignment="1">
      <alignment horizontal="center" vertical="center"/>
    </xf>
    <xf numFmtId="0" fontId="33" fillId="33" borderId="28" xfId="0" applyFont="1" applyFill="1" applyBorder="1" applyAlignment="1">
      <alignment horizontal="left"/>
    </xf>
    <xf numFmtId="0" fontId="33" fillId="33" borderId="0" xfId="0" applyFont="1" applyFill="1" applyAlignment="1">
      <alignment horizontal="left"/>
    </xf>
    <xf numFmtId="49" fontId="20" fillId="0" borderId="0" xfId="0" applyNumberFormat="1" applyFont="1" applyAlignment="1">
      <alignment horizontal="left" vertical="justify"/>
    </xf>
    <xf numFmtId="0" fontId="19" fillId="42" borderId="31" xfId="0" applyFont="1" applyFill="1" applyBorder="1" applyAlignment="1">
      <alignment horizontal="left" vertical="top"/>
    </xf>
    <xf numFmtId="0" fontId="19" fillId="42" borderId="26" xfId="0" applyFont="1" applyFill="1" applyBorder="1" applyAlignment="1">
      <alignment horizontal="center" vertical="center"/>
    </xf>
    <xf numFmtId="0" fontId="66" fillId="35" borderId="26" xfId="0" applyFont="1" applyFill="1" applyBorder="1" applyAlignment="1">
      <alignment horizontal="center" vertical="center"/>
    </xf>
    <xf numFmtId="0" fontId="19" fillId="42" borderId="36" xfId="0" applyFont="1" applyFill="1" applyBorder="1" applyAlignment="1">
      <alignment horizontal="left" vertical="top"/>
    </xf>
    <xf numFmtId="0" fontId="19" fillId="35" borderId="36" xfId="0" applyFont="1" applyFill="1" applyBorder="1" applyAlignment="1">
      <alignment horizontal="left" vertical="top"/>
    </xf>
    <xf numFmtId="0" fontId="19" fillId="0" borderId="36" xfId="0" applyFont="1" applyBorder="1" applyAlignment="1">
      <alignment horizontal="left" vertical="top"/>
    </xf>
    <xf numFmtId="0" fontId="0" fillId="0" borderId="26" xfId="0" applyBorder="1" applyAlignment="1">
      <alignment horizontal="center" vertical="center"/>
    </xf>
    <xf numFmtId="0" fontId="19" fillId="0" borderId="26" xfId="0" applyFont="1" applyBorder="1" applyAlignment="1">
      <alignment horizontal="center" vertical="center"/>
    </xf>
    <xf numFmtId="0" fontId="19" fillId="35" borderId="31" xfId="0" applyFont="1" applyFill="1" applyBorder="1" applyAlignment="1">
      <alignment horizontal="left" vertical="top" wrapText="1"/>
    </xf>
    <xf numFmtId="0" fontId="19" fillId="45" borderId="30" xfId="0" applyFont="1" applyFill="1" applyBorder="1" applyAlignment="1">
      <alignment horizontal="center"/>
    </xf>
    <xf numFmtId="0" fontId="19" fillId="45" borderId="28" xfId="0" applyFont="1" applyFill="1" applyBorder="1" applyAlignment="1">
      <alignment horizontal="center"/>
    </xf>
    <xf numFmtId="0" fontId="19" fillId="45" borderId="27" xfId="0" applyFont="1" applyFill="1" applyBorder="1" applyAlignment="1">
      <alignment horizontal="center"/>
    </xf>
    <xf numFmtId="0" fontId="28" fillId="42" borderId="35" xfId="0" applyFont="1" applyFill="1" applyBorder="1" applyAlignment="1">
      <alignment horizontal="left" vertical="top"/>
    </xf>
    <xf numFmtId="0" fontId="28" fillId="42" borderId="36" xfId="0" applyFont="1" applyFill="1" applyBorder="1" applyAlignment="1">
      <alignment horizontal="left" vertical="top"/>
    </xf>
    <xf numFmtId="0" fontId="28" fillId="42" borderId="27" xfId="0" applyFont="1" applyFill="1" applyBorder="1" applyAlignment="1">
      <alignment horizontal="center" vertical="center"/>
    </xf>
    <xf numFmtId="0" fontId="16" fillId="0" borderId="26" xfId="0" applyFont="1" applyBorder="1" applyAlignment="1">
      <alignment horizontal="center" vertical="center"/>
    </xf>
    <xf numFmtId="0" fontId="28" fillId="42" borderId="26" xfId="0" applyFont="1" applyFill="1" applyBorder="1" applyAlignment="1">
      <alignment horizontal="center" vertical="center"/>
    </xf>
  </cellXfs>
  <cellStyles count="40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83" builtinId="9" hidden="1"/>
    <cellStyle name="Followed Hyperlink" xfId="59" builtinId="9" hidden="1"/>
    <cellStyle name="Followed Hyperlink" xfId="51" builtinId="9" hidden="1"/>
    <cellStyle name="Followed Hyperlink" xfId="187" builtinId="9" hidden="1"/>
    <cellStyle name="Followed Hyperlink" xfId="95" builtinId="9" hidden="1"/>
    <cellStyle name="Followed Hyperlink" xfId="239" builtinId="9" hidden="1"/>
    <cellStyle name="Followed Hyperlink" xfId="145" builtinId="9" hidden="1"/>
    <cellStyle name="Followed Hyperlink" xfId="315" builtinId="9" hidden="1"/>
    <cellStyle name="Followed Hyperlink" xfId="203" builtinId="9" hidden="1"/>
    <cellStyle name="Followed Hyperlink" xfId="155" builtinId="9" hidden="1"/>
    <cellStyle name="Followed Hyperlink" xfId="49" builtinId="9" hidden="1"/>
    <cellStyle name="Followed Hyperlink" xfId="147" builtinId="9" hidden="1"/>
    <cellStyle name="Followed Hyperlink" xfId="259" builtinId="9" hidden="1"/>
    <cellStyle name="Followed Hyperlink" xfId="163" builtinId="9" hidden="1"/>
    <cellStyle name="Followed Hyperlink" xfId="197" builtinId="9" hidden="1"/>
    <cellStyle name="Followed Hyperlink" xfId="277" builtinId="9" hidden="1"/>
    <cellStyle name="Followed Hyperlink" xfId="123" builtinId="9" hidden="1"/>
    <cellStyle name="Followed Hyperlink" xfId="235" builtinId="9" hidden="1"/>
    <cellStyle name="Followed Hyperlink" xfId="257" builtinId="9" hidden="1"/>
    <cellStyle name="Followed Hyperlink" xfId="103" builtinId="9" hidden="1"/>
    <cellStyle name="Followed Hyperlink" xfId="231" builtinId="9" hidden="1"/>
    <cellStyle name="Followed Hyperlink" xfId="75" builtinId="9" hidden="1"/>
    <cellStyle name="Followed Hyperlink" xfId="279" builtinId="9" hidden="1"/>
    <cellStyle name="Followed Hyperlink" xfId="285" builtinId="9" hidden="1"/>
    <cellStyle name="Followed Hyperlink" xfId="185" builtinId="9" hidden="1"/>
    <cellStyle name="Followed Hyperlink" xfId="67" builtinId="9" hidden="1"/>
    <cellStyle name="Followed Hyperlink" xfId="273" builtinId="9" hidden="1"/>
    <cellStyle name="Followed Hyperlink" xfId="219" builtinId="9" hidden="1"/>
    <cellStyle name="Followed Hyperlink" xfId="165" builtinId="9" hidden="1"/>
    <cellStyle name="Followed Hyperlink" xfId="223" builtinId="9" hidden="1"/>
    <cellStyle name="Followed Hyperlink" xfId="287" builtinId="9" hidden="1"/>
    <cellStyle name="Followed Hyperlink" xfId="133" builtinId="9" hidden="1"/>
    <cellStyle name="Followed Hyperlink" xfId="169" builtinId="9" hidden="1"/>
    <cellStyle name="Followed Hyperlink" xfId="93" builtinId="9" hidden="1"/>
    <cellStyle name="Followed Hyperlink" xfId="111" builtinId="9" hidden="1"/>
    <cellStyle name="Followed Hyperlink" xfId="173" builtinId="9" hidden="1"/>
    <cellStyle name="Followed Hyperlink" xfId="115" builtinId="9" hidden="1"/>
    <cellStyle name="Followed Hyperlink" xfId="265" builtinId="9" hidden="1"/>
    <cellStyle name="Followed Hyperlink" xfId="87" builtinId="9" hidden="1"/>
    <cellStyle name="Followed Hyperlink" xfId="247" builtinId="9" hidden="1"/>
    <cellStyle name="Followed Hyperlink" xfId="71" builtinId="9" hidden="1"/>
    <cellStyle name="Followed Hyperlink" xfId="213" builtinId="9" hidden="1"/>
    <cellStyle name="Followed Hyperlink" xfId="245" builtinId="9" hidden="1"/>
    <cellStyle name="Followed Hyperlink" xfId="143" builtinId="9" hidden="1"/>
    <cellStyle name="Followed Hyperlink" xfId="299" builtinId="9" hidden="1"/>
    <cellStyle name="Followed Hyperlink" xfId="313" builtinId="9" hidden="1"/>
    <cellStyle name="Followed Hyperlink" xfId="69" builtinId="9" hidden="1"/>
    <cellStyle name="Followed Hyperlink" xfId="47" builtinId="9" hidden="1"/>
    <cellStyle name="Followed Hyperlink" xfId="139" builtinId="9" hidden="1"/>
    <cellStyle name="Followed Hyperlink" xfId="215" builtinId="9" hidden="1"/>
    <cellStyle name="Followed Hyperlink" xfId="53" builtinId="9" hidden="1"/>
    <cellStyle name="Followed Hyperlink" xfId="311" builtinId="9" hidden="1"/>
    <cellStyle name="Followed Hyperlink" xfId="77" builtinId="9" hidden="1"/>
    <cellStyle name="Followed Hyperlink" xfId="149" builtinId="9" hidden="1"/>
    <cellStyle name="Followed Hyperlink" xfId="325" builtinId="9" hidden="1"/>
    <cellStyle name="Followed Hyperlink" xfId="329" builtinId="9" hidden="1"/>
    <cellStyle name="Followed Hyperlink" xfId="333" builtinId="9" hidden="1"/>
    <cellStyle name="Followed Hyperlink" xfId="337" builtinId="9" hidden="1"/>
    <cellStyle name="Followed Hyperlink" xfId="341" builtinId="9" hidden="1"/>
    <cellStyle name="Followed Hyperlink" xfId="345" builtinId="9" hidden="1"/>
    <cellStyle name="Followed Hyperlink" xfId="349" builtinId="9" hidden="1"/>
    <cellStyle name="Followed Hyperlink" xfId="353" builtinId="9" hidden="1"/>
    <cellStyle name="Followed Hyperlink" xfId="357" builtinId="9" hidden="1"/>
    <cellStyle name="Followed Hyperlink" xfId="361" builtinId="9" hidden="1"/>
    <cellStyle name="Followed Hyperlink" xfId="365" builtinId="9" hidden="1"/>
    <cellStyle name="Followed Hyperlink" xfId="369" builtinId="9" hidden="1"/>
    <cellStyle name="Followed Hyperlink" xfId="373" builtinId="9" hidden="1"/>
    <cellStyle name="Followed Hyperlink" xfId="377" builtinId="9" hidden="1"/>
    <cellStyle name="Followed Hyperlink" xfId="381" builtinId="9" hidden="1"/>
    <cellStyle name="Followed Hyperlink" xfId="385" builtinId="9" hidden="1"/>
    <cellStyle name="Followed Hyperlink" xfId="389" builtinId="9" hidden="1"/>
    <cellStyle name="Followed Hyperlink" xfId="393" builtinId="9" hidden="1"/>
    <cellStyle name="Followed Hyperlink" xfId="397" builtinId="9" hidden="1"/>
    <cellStyle name="Followed Hyperlink" xfId="401" builtinId="9" hidden="1"/>
    <cellStyle name="Followed Hyperlink" xfId="403" builtinId="9" hidden="1"/>
    <cellStyle name="Followed Hyperlink" xfId="399" builtinId="9" hidden="1"/>
    <cellStyle name="Followed Hyperlink" xfId="395" builtinId="9" hidden="1"/>
    <cellStyle name="Followed Hyperlink" xfId="391" builtinId="9" hidden="1"/>
    <cellStyle name="Followed Hyperlink" xfId="387" builtinId="9" hidden="1"/>
    <cellStyle name="Followed Hyperlink" xfId="383" builtinId="9" hidden="1"/>
    <cellStyle name="Followed Hyperlink" xfId="379" builtinId="9" hidden="1"/>
    <cellStyle name="Followed Hyperlink" xfId="375" builtinId="9" hidden="1"/>
    <cellStyle name="Followed Hyperlink" xfId="371" builtinId="9" hidden="1"/>
    <cellStyle name="Followed Hyperlink" xfId="367" builtinId="9" hidden="1"/>
    <cellStyle name="Followed Hyperlink" xfId="363" builtinId="9" hidden="1"/>
    <cellStyle name="Followed Hyperlink" xfId="359" builtinId="9" hidden="1"/>
    <cellStyle name="Followed Hyperlink" xfId="355" builtinId="9" hidden="1"/>
    <cellStyle name="Followed Hyperlink" xfId="351" builtinId="9" hidden="1"/>
    <cellStyle name="Followed Hyperlink" xfId="347" builtinId="9" hidden="1"/>
    <cellStyle name="Followed Hyperlink" xfId="343" builtinId="9" hidden="1"/>
    <cellStyle name="Followed Hyperlink" xfId="339" builtinId="9" hidden="1"/>
    <cellStyle name="Followed Hyperlink" xfId="335" builtinId="9" hidden="1"/>
    <cellStyle name="Followed Hyperlink" xfId="331" builtinId="9" hidden="1"/>
    <cellStyle name="Followed Hyperlink" xfId="327" builtinId="9" hidden="1"/>
    <cellStyle name="Followed Hyperlink" xfId="323" builtinId="9" hidden="1"/>
    <cellStyle name="Followed Hyperlink" xfId="177" builtinId="9" hidden="1"/>
    <cellStyle name="Followed Hyperlink" xfId="317" builtinId="9" hidden="1"/>
    <cellStyle name="Followed Hyperlink" xfId="65" builtinId="9" hidden="1"/>
    <cellStyle name="Followed Hyperlink" xfId="57" builtinId="9" hidden="1"/>
    <cellStyle name="Followed Hyperlink" xfId="135" builtinId="9" hidden="1"/>
    <cellStyle name="Followed Hyperlink" xfId="295" builtinId="9" hidden="1"/>
    <cellStyle name="Followed Hyperlink" xfId="225" builtinId="9" hidden="1"/>
    <cellStyle name="Followed Hyperlink" xfId="227" builtinId="9" hidden="1"/>
    <cellStyle name="Followed Hyperlink" xfId="211" builtinId="9" hidden="1"/>
    <cellStyle name="Followed Hyperlink" xfId="99" builtinId="9" hidden="1"/>
    <cellStyle name="Followed Hyperlink" xfId="271" builtinId="9" hidden="1"/>
    <cellStyle name="Followed Hyperlink" xfId="43" builtinId="9" hidden="1"/>
    <cellStyle name="Followed Hyperlink" xfId="157" builtinId="9" hidden="1"/>
    <cellStyle name="Followed Hyperlink" xfId="151" builtinId="9" hidden="1"/>
    <cellStyle name="Followed Hyperlink" xfId="119" builtinId="9" hidden="1"/>
    <cellStyle name="Followed Hyperlink" xfId="73" builtinId="9" hidden="1"/>
    <cellStyle name="Followed Hyperlink" xfId="179" builtinId="9" hidden="1"/>
    <cellStyle name="Followed Hyperlink" xfId="137" builtinId="9" hidden="1"/>
    <cellStyle name="Followed Hyperlink" xfId="255" builtinId="9" hidden="1"/>
    <cellStyle name="Followed Hyperlink" xfId="159" builtinId="9" hidden="1"/>
    <cellStyle name="Followed Hyperlink" xfId="129" builtinId="9" hidden="1"/>
    <cellStyle name="Followed Hyperlink" xfId="269" builtinId="9" hidden="1"/>
    <cellStyle name="Followed Hyperlink" xfId="189" builtinId="9" hidden="1"/>
    <cellStyle name="Followed Hyperlink" xfId="61" builtinId="9" hidden="1"/>
    <cellStyle name="Followed Hyperlink" xfId="261" builtinId="9" hidden="1"/>
    <cellStyle name="Followed Hyperlink" xfId="97" builtinId="9" hidden="1"/>
    <cellStyle name="Followed Hyperlink" xfId="305" builtinId="9" hidden="1"/>
    <cellStyle name="Followed Hyperlink" xfId="251" builtinId="9" hidden="1"/>
    <cellStyle name="Followed Hyperlink" xfId="207" builtinId="9" hidden="1"/>
    <cellStyle name="Followed Hyperlink" xfId="141" builtinId="9" hidden="1"/>
    <cellStyle name="Followed Hyperlink" xfId="91" builtinId="9" hidden="1"/>
    <cellStyle name="Followed Hyperlink" xfId="107" builtinId="9" hidden="1"/>
    <cellStyle name="Followed Hyperlink" xfId="81" builtinId="9" hidden="1"/>
    <cellStyle name="Followed Hyperlink" xfId="183" builtinId="9" hidden="1"/>
    <cellStyle name="Followed Hyperlink" xfId="221" builtinId="9" hidden="1"/>
    <cellStyle name="Followed Hyperlink" xfId="291" builtinId="9" hidden="1"/>
    <cellStyle name="Followed Hyperlink" xfId="121" builtinId="9" hidden="1"/>
    <cellStyle name="Followed Hyperlink" xfId="175" builtinId="9" hidden="1"/>
    <cellStyle name="Followed Hyperlink" xfId="205" builtinId="9" hidden="1"/>
    <cellStyle name="Followed Hyperlink" xfId="79" builtinId="9" hidden="1"/>
    <cellStyle name="Followed Hyperlink" xfId="243" builtinId="9" hidden="1"/>
    <cellStyle name="Followed Hyperlink" xfId="289" builtinId="9" hidden="1"/>
    <cellStyle name="Followed Hyperlink" xfId="101" builtinId="9" hidden="1"/>
    <cellStyle name="Followed Hyperlink" xfId="283" builtinId="9" hidden="1"/>
    <cellStyle name="Followed Hyperlink" xfId="281" builtinId="9" hidden="1"/>
    <cellStyle name="Followed Hyperlink" xfId="241" builtinId="9" hidden="1"/>
    <cellStyle name="Followed Hyperlink" xfId="303" builtinId="9" hidden="1"/>
    <cellStyle name="Followed Hyperlink" xfId="161" builtinId="9" hidden="1"/>
    <cellStyle name="Followed Hyperlink" xfId="63" builtinId="9" hidden="1"/>
    <cellStyle name="Followed Hyperlink" xfId="275" builtinId="9" hidden="1"/>
    <cellStyle name="Followed Hyperlink" xfId="297" builtinId="9" hidden="1"/>
    <cellStyle name="Followed Hyperlink" xfId="253" builtinId="9" hidden="1"/>
    <cellStyle name="Followed Hyperlink" xfId="263" builtinId="9" hidden="1"/>
    <cellStyle name="Followed Hyperlink" xfId="45" builtinId="9" hidden="1"/>
    <cellStyle name="Followed Hyperlink" xfId="237" builtinId="9" hidden="1"/>
    <cellStyle name="Followed Hyperlink" xfId="181" builtinId="9" hidden="1"/>
    <cellStyle name="Followed Hyperlink" xfId="229" builtinId="9" hidden="1"/>
    <cellStyle name="Followed Hyperlink" xfId="127" builtinId="9" hidden="1"/>
    <cellStyle name="Followed Hyperlink" xfId="319" builtinId="9" hidden="1"/>
    <cellStyle name="Followed Hyperlink" xfId="193" builtinId="9" hidden="1"/>
    <cellStyle name="Followed Hyperlink" xfId="307" builtinId="9" hidden="1"/>
    <cellStyle name="Followed Hyperlink" xfId="195" builtinId="9" hidden="1"/>
    <cellStyle name="Followed Hyperlink" xfId="249" builtinId="9" hidden="1"/>
    <cellStyle name="Followed Hyperlink" xfId="131" builtinId="9" hidden="1"/>
    <cellStyle name="Followed Hyperlink" xfId="113" builtinId="9" hidden="1"/>
    <cellStyle name="Followed Hyperlink" xfId="309" builtinId="9" hidden="1"/>
    <cellStyle name="Followed Hyperlink" xfId="201" builtinId="9" hidden="1"/>
    <cellStyle name="Followed Hyperlink" xfId="89" builtinId="9" hidden="1"/>
    <cellStyle name="Followed Hyperlink" xfId="199" builtinId="9" hidden="1"/>
    <cellStyle name="Followed Hyperlink" xfId="55" builtinId="9" hidden="1"/>
    <cellStyle name="Followed Hyperlink" xfId="167" builtinId="9" hidden="1"/>
    <cellStyle name="Followed Hyperlink" xfId="125" builtinId="9" hidden="1"/>
    <cellStyle name="Followed Hyperlink" xfId="171" builtinId="9" hidden="1"/>
    <cellStyle name="Followed Hyperlink" xfId="117" builtinId="9" hidden="1"/>
    <cellStyle name="Followed Hyperlink" xfId="85" builtinId="9" hidden="1"/>
    <cellStyle name="Followed Hyperlink" xfId="301" builtinId="9" hidden="1"/>
    <cellStyle name="Followed Hyperlink" xfId="293" builtinId="9" hidden="1"/>
    <cellStyle name="Followed Hyperlink" xfId="191" builtinId="9" hidden="1"/>
    <cellStyle name="Followed Hyperlink" xfId="153" builtinId="9" hidden="1"/>
    <cellStyle name="Followed Hyperlink" xfId="209" builtinId="9" hidden="1"/>
    <cellStyle name="Followed Hyperlink" xfId="233" builtinId="9" hidden="1"/>
    <cellStyle name="Followed Hyperlink" xfId="109" builtinId="9" hidden="1"/>
    <cellStyle name="Followed Hyperlink" xfId="105" builtinId="9" hidden="1"/>
    <cellStyle name="Followed Hyperlink" xfId="217" builtinId="9" hidden="1"/>
    <cellStyle name="Followed Hyperlink" xfId="267" builtinId="9" hidden="1"/>
    <cellStyle name="Followed Hyperlink" xfId="32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22" builtinId="8" hidden="1"/>
    <cellStyle name="Hyperlink" xfId="204" builtinId="8" hidden="1"/>
    <cellStyle name="Hyperlink" xfId="194" builtinId="8" hidden="1"/>
    <cellStyle name="Hyperlink" xfId="54" builtinId="8" hidden="1"/>
    <cellStyle name="Hyperlink" xfId="218" builtinId="8" hidden="1"/>
    <cellStyle name="Hyperlink" xfId="164" builtinId="8" hidden="1"/>
    <cellStyle name="Hyperlink" xfId="48" builtinId="8" hidden="1"/>
    <cellStyle name="Hyperlink" xfId="152" builtinId="8" hidden="1"/>
    <cellStyle name="Hyperlink" xfId="86" builtinId="8" hidden="1"/>
    <cellStyle name="Hyperlink" xfId="92" builtinId="8" hidden="1"/>
    <cellStyle name="Hyperlink" xfId="88" builtinId="8" hidden="1"/>
    <cellStyle name="Hyperlink" xfId="62" builtinId="8" hidden="1"/>
    <cellStyle name="Hyperlink" xfId="266" builtinId="8" hidden="1"/>
    <cellStyle name="Hyperlink" xfId="250" builtinId="8" hidden="1"/>
    <cellStyle name="Hyperlink" xfId="282" builtinId="8" hidden="1"/>
    <cellStyle name="Hyperlink" xfId="274" builtinId="8" hidden="1"/>
    <cellStyle name="Hyperlink" xfId="68" builtinId="8" hidden="1"/>
    <cellStyle name="Hyperlink" xfId="238" builtinId="8" hidden="1"/>
    <cellStyle name="Hyperlink" xfId="154" builtinId="8" hidden="1"/>
    <cellStyle name="Hyperlink" xfId="46" builtinId="8" hidden="1"/>
    <cellStyle name="Hyperlink" xfId="134" builtinId="8" hidden="1"/>
    <cellStyle name="Hyperlink" xfId="138" builtinId="8" hidden="1"/>
    <cellStyle name="Hyperlink" xfId="148" builtinId="8" hidden="1"/>
    <cellStyle name="Hyperlink" xfId="156" builtinId="8" hidden="1"/>
    <cellStyle name="Hyperlink" xfId="278" builtinId="8" hidden="1"/>
    <cellStyle name="Hyperlink" xfId="296" builtinId="8" hidden="1"/>
    <cellStyle name="Hyperlink" xfId="248" builtinId="8" hidden="1"/>
    <cellStyle name="Hyperlink" xfId="182" builtinId="8" hidden="1"/>
    <cellStyle name="Hyperlink" xfId="206" builtinId="8" hidden="1"/>
    <cellStyle name="Hyperlink" xfId="78" builtinId="8" hidden="1"/>
    <cellStyle name="Hyperlink" xfId="234" builtinId="8" hidden="1"/>
    <cellStyle name="Hyperlink" xfId="178" builtinId="8" hidden="1"/>
    <cellStyle name="Hyperlink" xfId="158" builtinId="8" hidden="1"/>
    <cellStyle name="Hyperlink" xfId="122" builtinId="8" hidden="1"/>
    <cellStyle name="Hyperlink" xfId="110" builtinId="8" hidden="1"/>
    <cellStyle name="Hyperlink" xfId="118" builtinId="8" hidden="1"/>
    <cellStyle name="Hyperlink" xfId="72" builtinId="8" hidden="1"/>
    <cellStyle name="Hyperlink" xfId="70" builtinId="8" hidden="1"/>
    <cellStyle name="Hyperlink" xfId="80" builtinId="8" hidden="1"/>
    <cellStyle name="Hyperlink" xfId="82" builtinId="8" hidden="1"/>
    <cellStyle name="Hyperlink" xfId="60" builtinId="8" hidden="1"/>
    <cellStyle name="Hyperlink" xfId="160" builtinId="8" hidden="1"/>
    <cellStyle name="Hyperlink" xfId="226" builtinId="8" hidden="1"/>
    <cellStyle name="Hyperlink" xfId="200" builtinId="8" hidden="1"/>
    <cellStyle name="Hyperlink" xfId="212" builtinId="8" hidden="1"/>
    <cellStyle name="Hyperlink" xfId="190" builtinId="8" hidden="1"/>
    <cellStyle name="Hyperlink" xfId="294" builtinId="8" hidden="1"/>
    <cellStyle name="Hyperlink" xfId="162" builtinId="8" hidden="1"/>
    <cellStyle name="Hyperlink" xfId="230" builtinId="8" hidden="1"/>
    <cellStyle name="Hyperlink" xfId="112" builtinId="8" hidden="1"/>
    <cellStyle name="Hyperlink" xfId="322" builtinId="8" hidden="1"/>
    <cellStyle name="Hyperlink" xfId="324" builtinId="8" hidden="1"/>
    <cellStyle name="Hyperlink" xfId="326" builtinId="8" hidden="1"/>
    <cellStyle name="Hyperlink" xfId="330" builtinId="8" hidden="1"/>
    <cellStyle name="Hyperlink" xfId="332" builtinId="8" hidden="1"/>
    <cellStyle name="Hyperlink" xfId="334" builtinId="8" hidden="1"/>
    <cellStyle name="Hyperlink" xfId="338" builtinId="8" hidden="1"/>
    <cellStyle name="Hyperlink" xfId="340" builtinId="8" hidden="1"/>
    <cellStyle name="Hyperlink" xfId="342" builtinId="8" hidden="1"/>
    <cellStyle name="Hyperlink" xfId="346" builtinId="8" hidden="1"/>
    <cellStyle name="Hyperlink" xfId="348" builtinId="8" hidden="1"/>
    <cellStyle name="Hyperlink" xfId="350" builtinId="8" hidden="1"/>
    <cellStyle name="Hyperlink" xfId="354" builtinId="8" hidden="1"/>
    <cellStyle name="Hyperlink" xfId="356" builtinId="8" hidden="1"/>
    <cellStyle name="Hyperlink" xfId="358" builtinId="8" hidden="1"/>
    <cellStyle name="Hyperlink" xfId="362" builtinId="8" hidden="1"/>
    <cellStyle name="Hyperlink" xfId="364" builtinId="8" hidden="1"/>
    <cellStyle name="Hyperlink" xfId="366" builtinId="8" hidden="1"/>
    <cellStyle name="Hyperlink" xfId="370" builtinId="8" hidden="1"/>
    <cellStyle name="Hyperlink" xfId="372" builtinId="8" hidden="1"/>
    <cellStyle name="Hyperlink" xfId="374" builtinId="8" hidden="1"/>
    <cellStyle name="Hyperlink" xfId="378" builtinId="8" hidden="1"/>
    <cellStyle name="Hyperlink" xfId="380" builtinId="8" hidden="1"/>
    <cellStyle name="Hyperlink" xfId="382" builtinId="8" hidden="1"/>
    <cellStyle name="Hyperlink" xfId="386" builtinId="8" hidden="1"/>
    <cellStyle name="Hyperlink" xfId="388" builtinId="8" hidden="1"/>
    <cellStyle name="Hyperlink" xfId="390" builtinId="8" hidden="1"/>
    <cellStyle name="Hyperlink" xfId="394" builtinId="8" hidden="1"/>
    <cellStyle name="Hyperlink" xfId="396" builtinId="8" hidden="1"/>
    <cellStyle name="Hyperlink" xfId="398" builtinId="8" hidden="1"/>
    <cellStyle name="Hyperlink" xfId="402" builtinId="8" hidden="1"/>
    <cellStyle name="Hyperlink" xfId="400" builtinId="8" hidden="1"/>
    <cellStyle name="Hyperlink" xfId="392" builtinId="8" hidden="1"/>
    <cellStyle name="Hyperlink" xfId="384" builtinId="8" hidden="1"/>
    <cellStyle name="Hyperlink" xfId="376" builtinId="8" hidden="1"/>
    <cellStyle name="Hyperlink" xfId="368" builtinId="8" hidden="1"/>
    <cellStyle name="Hyperlink" xfId="360" builtinId="8" hidden="1"/>
    <cellStyle name="Hyperlink" xfId="352" builtinId="8" hidden="1"/>
    <cellStyle name="Hyperlink" xfId="344" builtinId="8" hidden="1"/>
    <cellStyle name="Hyperlink" xfId="336" builtinId="8" hidden="1"/>
    <cellStyle name="Hyperlink" xfId="328" builtinId="8" hidden="1"/>
    <cellStyle name="Hyperlink" xfId="58" builtinId="8" hidden="1"/>
    <cellStyle name="Hyperlink" xfId="136" builtinId="8" hidden="1"/>
    <cellStyle name="Hyperlink" xfId="224" builtinId="8" hidden="1"/>
    <cellStyle name="Hyperlink" xfId="50" builtinId="8" hidden="1"/>
    <cellStyle name="Hyperlink" xfId="120" builtinId="8" hidden="1"/>
    <cellStyle name="Hyperlink" xfId="146" builtinId="8" hidden="1"/>
    <cellStyle name="Hyperlink" xfId="280" builtinId="8" hidden="1"/>
    <cellStyle name="Hyperlink" xfId="196" builtinId="8" hidden="1"/>
    <cellStyle name="Hyperlink" xfId="272" builtinId="8" hidden="1"/>
    <cellStyle name="Hyperlink" xfId="150" builtinId="8" hidden="1"/>
    <cellStyle name="Hyperlink" xfId="124" builtinId="8" hidden="1"/>
    <cellStyle name="Hyperlink" xfId="96" builtinId="8" hidden="1"/>
    <cellStyle name="Hyperlink" xfId="306" builtinId="8" hidden="1"/>
    <cellStyle name="Hyperlink" xfId="76" builtinId="8" hidden="1"/>
    <cellStyle name="Hyperlink" xfId="128" builtinId="8" hidden="1"/>
    <cellStyle name="Hyperlink" xfId="140" builtinId="8" hidden="1"/>
    <cellStyle name="Hyperlink" xfId="100" builtinId="8" hidden="1"/>
    <cellStyle name="Hyperlink" xfId="244" builtinId="8" hidden="1"/>
    <cellStyle name="Hyperlink" xfId="252" builtinId="8" hidden="1"/>
    <cellStyle name="Hyperlink" xfId="254" builtinId="8" hidden="1"/>
    <cellStyle name="Hyperlink" xfId="130" builtinId="8" hidden="1"/>
    <cellStyle name="Hyperlink" xfId="126" builtinId="8" hidden="1"/>
    <cellStyle name="Hyperlink" xfId="52" builtinId="8" hidden="1"/>
    <cellStyle name="Hyperlink" xfId="44" builtinId="8" hidden="1"/>
    <cellStyle name="Hyperlink" xfId="98" builtinId="8" hidden="1"/>
    <cellStyle name="Hyperlink" xfId="184" builtinId="8" hidden="1"/>
    <cellStyle name="Hyperlink" xfId="198" builtinId="8" hidden="1"/>
    <cellStyle name="Hyperlink" xfId="132" builtinId="8" hidden="1"/>
    <cellStyle name="Hyperlink" xfId="216" builtinId="8" hidden="1"/>
    <cellStyle name="Hyperlink" xfId="264" builtinId="8" hidden="1"/>
    <cellStyle name="Hyperlink" xfId="270" builtinId="8" hidden="1"/>
    <cellStyle name="Hyperlink" xfId="284" builtinId="8" hidden="1"/>
    <cellStyle name="Hyperlink" xfId="288" builtinId="8" hidden="1"/>
    <cellStyle name="Hyperlink" xfId="302" builtinId="8" hidden="1"/>
    <cellStyle name="Hyperlink" xfId="304" builtinId="8" hidden="1"/>
    <cellStyle name="Hyperlink" xfId="186" builtinId="8" hidden="1"/>
    <cellStyle name="Hyperlink" xfId="56" builtinId="8" hidden="1"/>
    <cellStyle name="Hyperlink" xfId="84" builtinId="8" hidden="1"/>
    <cellStyle name="Hyperlink" xfId="114" builtinId="8" hidden="1"/>
    <cellStyle name="Hyperlink" xfId="142" builtinId="8" hidden="1"/>
    <cellStyle name="Hyperlink" xfId="242" builtinId="8" hidden="1"/>
    <cellStyle name="Hyperlink" xfId="90" builtinId="8" hidden="1"/>
    <cellStyle name="Hyperlink" xfId="314" builtinId="8" hidden="1"/>
    <cellStyle name="Hyperlink" xfId="202" builtinId="8" hidden="1"/>
    <cellStyle name="Hyperlink" xfId="74" builtinId="8" hidden="1"/>
    <cellStyle name="Hyperlink" xfId="94" builtinId="8" hidden="1"/>
    <cellStyle name="Hyperlink" xfId="292" builtinId="8" hidden="1"/>
    <cellStyle name="Hyperlink" xfId="268" builtinId="8" hidden="1"/>
    <cellStyle name="Hyperlink" xfId="262" builtinId="8" hidden="1"/>
    <cellStyle name="Hyperlink" xfId="102" builtinId="8" hidden="1"/>
    <cellStyle name="Hyperlink" xfId="260" builtinId="8" hidden="1"/>
    <cellStyle name="Hyperlink" xfId="240" builtinId="8" hidden="1"/>
    <cellStyle name="Hyperlink" xfId="106" builtinId="8" hidden="1"/>
    <cellStyle name="Hyperlink" xfId="172" builtinId="8" hidden="1"/>
    <cellStyle name="Hyperlink" xfId="290" builtinId="8" hidden="1"/>
    <cellStyle name="Hyperlink" xfId="298" builtinId="8" hidden="1"/>
    <cellStyle name="Hyperlink" xfId="312" builtinId="8" hidden="1"/>
    <cellStyle name="Hyperlink" xfId="310" builtinId="8" hidden="1"/>
    <cellStyle name="Hyperlink" xfId="144" builtinId="8" hidden="1"/>
    <cellStyle name="Hyperlink" xfId="188" builtinId="8" hidden="1"/>
    <cellStyle name="Hyperlink" xfId="246" builtinId="8" hidden="1"/>
    <cellStyle name="Hyperlink" xfId="300" builtinId="8" hidden="1"/>
    <cellStyle name="Hyperlink" xfId="256" builtinId="8" hidden="1"/>
    <cellStyle name="Hyperlink" xfId="236" builtinId="8" hidden="1"/>
    <cellStyle name="Hyperlink" xfId="214" builtinId="8" hidden="1"/>
    <cellStyle name="Hyperlink" xfId="220" builtinId="8" hidden="1"/>
    <cellStyle name="Hyperlink" xfId="176" builtinId="8" hidden="1"/>
    <cellStyle name="Hyperlink" xfId="180" builtinId="8" hidden="1"/>
    <cellStyle name="Hyperlink" xfId="166" builtinId="8" hidden="1"/>
    <cellStyle name="Hyperlink" xfId="174" builtinId="8" hidden="1"/>
    <cellStyle name="Hyperlink" xfId="308" builtinId="8" hidden="1"/>
    <cellStyle name="Hyperlink" xfId="276" builtinId="8" hidden="1"/>
    <cellStyle name="Hyperlink" xfId="258" builtinId="8" hidden="1"/>
    <cellStyle name="Hyperlink" xfId="228" builtinId="8" hidden="1"/>
    <cellStyle name="Hyperlink" xfId="232" builtinId="8" hidden="1"/>
    <cellStyle name="Hyperlink" xfId="208" builtinId="8" hidden="1"/>
    <cellStyle name="Hyperlink" xfId="108" builtinId="8" hidden="1"/>
    <cellStyle name="Hyperlink" xfId="116" builtinId="8" hidden="1"/>
    <cellStyle name="Hyperlink" xfId="210" builtinId="8" hidden="1"/>
    <cellStyle name="Hyperlink" xfId="64" builtinId="8" hidden="1"/>
    <cellStyle name="Hyperlink" xfId="66" builtinId="8" hidden="1"/>
    <cellStyle name="Hyperlink" xfId="318" builtinId="8" hidden="1"/>
    <cellStyle name="Hyperlink" xfId="316" builtinId="8" hidden="1"/>
    <cellStyle name="Hyperlink" xfId="320" builtinId="8" hidden="1"/>
    <cellStyle name="Hyperlink" xfId="42" builtinId="8" hidden="1"/>
    <cellStyle name="Hyperlink" xfId="104" builtinId="8" hidden="1"/>
    <cellStyle name="Hyperlink" xfId="170" builtinId="8" hidden="1"/>
    <cellStyle name="Hyperlink" xfId="192" builtinId="8" hidden="1"/>
    <cellStyle name="Hyperlink" xfId="286" builtinId="8" hidden="1"/>
    <cellStyle name="Hyperlink" xfId="168"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1'!$B$4</c:f>
              <c:strCache>
                <c:ptCount val="1"/>
                <c:pt idx="0">
                  <c:v>Lung (male)</c:v>
                </c:pt>
              </c:strCache>
            </c:strRef>
          </c:tx>
          <c:spPr>
            <a:ln w="28575" cap="rnd">
              <a:solidFill>
                <a:schemeClr val="accent1"/>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1'!$B$5:$B$43</c:f>
              <c:numCache>
                <c:formatCode>0.0</c:formatCode>
                <c:ptCount val="39"/>
                <c:pt idx="0">
                  <c:v>117.79573689571239</c:v>
                </c:pt>
                <c:pt idx="1">
                  <c:v>115.03189256567813</c:v>
                </c:pt>
                <c:pt idx="2">
                  <c:v>116.8812547845998</c:v>
                </c:pt>
                <c:pt idx="3">
                  <c:v>115.24991655079242</c:v>
                </c:pt>
                <c:pt idx="4">
                  <c:v>115.98029305099305</c:v>
                </c:pt>
                <c:pt idx="5">
                  <c:v>113.15239563353701</c:v>
                </c:pt>
                <c:pt idx="6">
                  <c:v>112.4428449775579</c:v>
                </c:pt>
                <c:pt idx="7">
                  <c:v>109.19338331856858</c:v>
                </c:pt>
                <c:pt idx="8">
                  <c:v>109.46309290477426</c:v>
                </c:pt>
                <c:pt idx="9">
                  <c:v>107.87348014395211</c:v>
                </c:pt>
                <c:pt idx="10">
                  <c:v>101.77494907206442</c:v>
                </c:pt>
                <c:pt idx="11">
                  <c:v>101.17347954895666</c:v>
                </c:pt>
                <c:pt idx="12">
                  <c:v>98.666168785143157</c:v>
                </c:pt>
                <c:pt idx="13">
                  <c:v>94.458642347891953</c:v>
                </c:pt>
                <c:pt idx="14">
                  <c:v>95.363540911680801</c:v>
                </c:pt>
                <c:pt idx="15">
                  <c:v>95.274134035223099</c:v>
                </c:pt>
                <c:pt idx="16">
                  <c:v>89.96773789222263</c:v>
                </c:pt>
                <c:pt idx="17">
                  <c:v>89.308377984176687</c:v>
                </c:pt>
                <c:pt idx="18">
                  <c:v>86.849811476365005</c:v>
                </c:pt>
                <c:pt idx="19">
                  <c:v>84.551380104276618</c:v>
                </c:pt>
                <c:pt idx="20">
                  <c:v>84.104310937188799</c:v>
                </c:pt>
                <c:pt idx="21">
                  <c:v>83.604212321336362</c:v>
                </c:pt>
                <c:pt idx="22">
                  <c:v>82.434145377540986</c:v>
                </c:pt>
                <c:pt idx="23">
                  <c:v>82.248989661787604</c:v>
                </c:pt>
                <c:pt idx="24">
                  <c:v>78.865502011860002</c:v>
                </c:pt>
                <c:pt idx="25">
                  <c:v>79.371388420294124</c:v>
                </c:pt>
                <c:pt idx="26">
                  <c:v>80.264835808477898</c:v>
                </c:pt>
                <c:pt idx="27">
                  <c:v>77.223358417439172</c:v>
                </c:pt>
                <c:pt idx="28">
                  <c:v>78.546053709586772</c:v>
                </c:pt>
                <c:pt idx="29">
                  <c:v>74.663210150752491</c:v>
                </c:pt>
                <c:pt idx="30">
                  <c:v>74.884539625641153</c:v>
                </c:pt>
                <c:pt idx="31">
                  <c:v>72.156752376089756</c:v>
                </c:pt>
                <c:pt idx="32">
                  <c:v>69.28502118154563</c:v>
                </c:pt>
                <c:pt idx="33">
                  <c:v>69.203560651172026</c:v>
                </c:pt>
                <c:pt idx="34">
                  <c:v>64.625896229747809</c:v>
                </c:pt>
                <c:pt idx="35">
                  <c:v>65.443258263291142</c:v>
                </c:pt>
                <c:pt idx="36">
                  <c:v>63.981009536184352</c:v>
                </c:pt>
                <c:pt idx="37">
                  <c:v>62.468959058787377</c:v>
                </c:pt>
                <c:pt idx="38">
                  <c:v>61.033942510904822</c:v>
                </c:pt>
              </c:numCache>
            </c:numRef>
          </c:val>
          <c:smooth val="0"/>
          <c:extLst>
            <c:ext xmlns:c16="http://schemas.microsoft.com/office/drawing/2014/chart" uri="{C3380CC4-5D6E-409C-BE32-E72D297353CC}">
              <c16:uniqueId val="{00000000-C5BA-499C-999E-34447876D12B}"/>
            </c:ext>
          </c:extLst>
        </c:ser>
        <c:ser>
          <c:idx val="2"/>
          <c:order val="1"/>
          <c:tx>
            <c:strRef>
              <c:f>'Figure 1'!$C$4</c:f>
              <c:strCache>
                <c:ptCount val="1"/>
                <c:pt idx="0">
                  <c:v>Colorectal (male)</c:v>
                </c:pt>
              </c:strCache>
            </c:strRef>
          </c:tx>
          <c:spPr>
            <a:ln w="28575" cap="rnd">
              <a:solidFill>
                <a:schemeClr val="accent3"/>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1'!$C$5:$C$43</c:f>
              <c:numCache>
                <c:formatCode>0.0</c:formatCode>
                <c:ptCount val="39"/>
                <c:pt idx="0">
                  <c:v>84.822448678963852</c:v>
                </c:pt>
                <c:pt idx="1">
                  <c:v>86.574672413481821</c:v>
                </c:pt>
                <c:pt idx="2">
                  <c:v>83.643088431477679</c:v>
                </c:pt>
                <c:pt idx="3">
                  <c:v>84.451440159630408</c:v>
                </c:pt>
                <c:pt idx="4">
                  <c:v>83.725516313522434</c:v>
                </c:pt>
                <c:pt idx="5">
                  <c:v>82.975693301780495</c:v>
                </c:pt>
                <c:pt idx="6">
                  <c:v>82.702696941689524</c:v>
                </c:pt>
                <c:pt idx="7">
                  <c:v>81.222316757409331</c:v>
                </c:pt>
                <c:pt idx="8">
                  <c:v>83.339286511340632</c:v>
                </c:pt>
                <c:pt idx="9">
                  <c:v>80.03947371268444</c:v>
                </c:pt>
                <c:pt idx="10">
                  <c:v>81.503958312792705</c:v>
                </c:pt>
                <c:pt idx="11">
                  <c:v>79.59818832110264</c:v>
                </c:pt>
                <c:pt idx="12">
                  <c:v>77.469779462350701</c:v>
                </c:pt>
                <c:pt idx="13">
                  <c:v>78.321680063495421</c:v>
                </c:pt>
                <c:pt idx="14">
                  <c:v>80.957170390372497</c:v>
                </c:pt>
                <c:pt idx="15">
                  <c:v>81.378539502713224</c:v>
                </c:pt>
                <c:pt idx="16">
                  <c:v>82.672258067761319</c:v>
                </c:pt>
                <c:pt idx="17">
                  <c:v>81.925309598573534</c:v>
                </c:pt>
                <c:pt idx="18">
                  <c:v>80.084215202635121</c:v>
                </c:pt>
                <c:pt idx="19">
                  <c:v>78.235507609426278</c:v>
                </c:pt>
                <c:pt idx="20">
                  <c:v>80.154100642054317</c:v>
                </c:pt>
                <c:pt idx="21">
                  <c:v>80.155690957218368</c:v>
                </c:pt>
                <c:pt idx="22">
                  <c:v>79.176588429860217</c:v>
                </c:pt>
                <c:pt idx="23">
                  <c:v>79.670566886818108</c:v>
                </c:pt>
                <c:pt idx="24">
                  <c:v>80.325433559544038</c:v>
                </c:pt>
                <c:pt idx="25">
                  <c:v>77.609920833970889</c:v>
                </c:pt>
                <c:pt idx="26">
                  <c:v>76.398793001338703</c:v>
                </c:pt>
                <c:pt idx="27">
                  <c:v>77.299645622471914</c:v>
                </c:pt>
                <c:pt idx="28">
                  <c:v>74.860151577143881</c:v>
                </c:pt>
                <c:pt idx="29">
                  <c:v>74.539365243039882</c:v>
                </c:pt>
                <c:pt idx="30">
                  <c:v>73.706293738411929</c:v>
                </c:pt>
                <c:pt idx="31">
                  <c:v>72.975172033446711</c:v>
                </c:pt>
                <c:pt idx="32">
                  <c:v>67.665365140303521</c:v>
                </c:pt>
                <c:pt idx="33">
                  <c:v>64.707767184446013</c:v>
                </c:pt>
                <c:pt idx="34">
                  <c:v>62.944704111745182</c:v>
                </c:pt>
                <c:pt idx="35">
                  <c:v>65.01383116336666</c:v>
                </c:pt>
                <c:pt idx="36">
                  <c:v>64.037429319468274</c:v>
                </c:pt>
                <c:pt idx="37">
                  <c:v>63.176220140914189</c:v>
                </c:pt>
                <c:pt idx="38">
                  <c:v>62.259442657540625</c:v>
                </c:pt>
              </c:numCache>
            </c:numRef>
          </c:val>
          <c:smooth val="0"/>
          <c:extLst>
            <c:ext xmlns:c16="http://schemas.microsoft.com/office/drawing/2014/chart" uri="{C3380CC4-5D6E-409C-BE32-E72D297353CC}">
              <c16:uniqueId val="{00000001-C5BA-499C-999E-34447876D12B}"/>
            </c:ext>
          </c:extLst>
        </c:ser>
        <c:ser>
          <c:idx val="4"/>
          <c:order val="2"/>
          <c:tx>
            <c:strRef>
              <c:f>'Figure 1'!$D$4</c:f>
              <c:strCache>
                <c:ptCount val="1"/>
                <c:pt idx="0">
                  <c:v>Prostate (male)</c:v>
                </c:pt>
              </c:strCache>
            </c:strRef>
          </c:tx>
          <c:spPr>
            <a:ln w="28575" cap="rnd">
              <a:solidFill>
                <a:schemeClr val="accent5"/>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1'!$D$5:$D$43</c:f>
              <c:numCache>
                <c:formatCode>0.0</c:formatCode>
                <c:ptCount val="39"/>
                <c:pt idx="0">
                  <c:v>109.32937278432824</c:v>
                </c:pt>
                <c:pt idx="1">
                  <c:v>115.53039808079984</c:v>
                </c:pt>
                <c:pt idx="2">
                  <c:v>117.38285687195864</c:v>
                </c:pt>
                <c:pt idx="3">
                  <c:v>122.63516472308284</c:v>
                </c:pt>
                <c:pt idx="4">
                  <c:v>124.48770152001863</c:v>
                </c:pt>
                <c:pt idx="5">
                  <c:v>126.37318497745331</c:v>
                </c:pt>
                <c:pt idx="6">
                  <c:v>137.8261734721622</c:v>
                </c:pt>
                <c:pt idx="7">
                  <c:v>157.51656071128636</c:v>
                </c:pt>
                <c:pt idx="8">
                  <c:v>174.33985952842644</c:v>
                </c:pt>
                <c:pt idx="9">
                  <c:v>192.38073462164456</c:v>
                </c:pt>
                <c:pt idx="10">
                  <c:v>174.87109159543613</c:v>
                </c:pt>
                <c:pt idx="11">
                  <c:v>153.58325099235381</c:v>
                </c:pt>
                <c:pt idx="12">
                  <c:v>156.08246152440515</c:v>
                </c:pt>
                <c:pt idx="13">
                  <c:v>165.9890715944083</c:v>
                </c:pt>
                <c:pt idx="14">
                  <c:v>165.67487054060015</c:v>
                </c:pt>
                <c:pt idx="15">
                  <c:v>172.34869728916576</c:v>
                </c:pt>
                <c:pt idx="16">
                  <c:v>177.85747940329384</c:v>
                </c:pt>
                <c:pt idx="17">
                  <c:v>190.79262995500258</c:v>
                </c:pt>
                <c:pt idx="18">
                  <c:v>176.34416608938662</c:v>
                </c:pt>
                <c:pt idx="19">
                  <c:v>167.44889632681969</c:v>
                </c:pt>
                <c:pt idx="20">
                  <c:v>171.31567811262028</c:v>
                </c:pt>
                <c:pt idx="21">
                  <c:v>171.85938666869143</c:v>
                </c:pt>
                <c:pt idx="22">
                  <c:v>180.44494893060735</c:v>
                </c:pt>
                <c:pt idx="23">
                  <c:v>180.53908314015979</c:v>
                </c:pt>
                <c:pt idx="24">
                  <c:v>164.51951668865937</c:v>
                </c:pt>
                <c:pt idx="25">
                  <c:v>159.46614290778385</c:v>
                </c:pt>
                <c:pt idx="26">
                  <c:v>157.21020940531838</c:v>
                </c:pt>
                <c:pt idx="27">
                  <c:v>161.05386129030634</c:v>
                </c:pt>
                <c:pt idx="28">
                  <c:v>139.33962203478666</c:v>
                </c:pt>
                <c:pt idx="29">
                  <c:v>123.36590284159537</c:v>
                </c:pt>
                <c:pt idx="30">
                  <c:v>117.63330865630185</c:v>
                </c:pt>
                <c:pt idx="31">
                  <c:v>115.83393288076351</c:v>
                </c:pt>
                <c:pt idx="32">
                  <c:v>120.94235545125557</c:v>
                </c:pt>
                <c:pt idx="33">
                  <c:v>123.37488860393616</c:v>
                </c:pt>
                <c:pt idx="34">
                  <c:v>124.45389176228343</c:v>
                </c:pt>
                <c:pt idx="35">
                  <c:v>119.4581710156526</c:v>
                </c:pt>
                <c:pt idx="36">
                  <c:v>118.93247495362611</c:v>
                </c:pt>
                <c:pt idx="37">
                  <c:v>118.39222409847625</c:v>
                </c:pt>
                <c:pt idx="38">
                  <c:v>117.82317324874512</c:v>
                </c:pt>
              </c:numCache>
            </c:numRef>
          </c:val>
          <c:smooth val="0"/>
          <c:extLst>
            <c:ext xmlns:c16="http://schemas.microsoft.com/office/drawing/2014/chart" uri="{C3380CC4-5D6E-409C-BE32-E72D297353CC}">
              <c16:uniqueId val="{00000002-C5BA-499C-999E-34447876D12B}"/>
            </c:ext>
          </c:extLst>
        </c:ser>
        <c:ser>
          <c:idx val="1"/>
          <c:order val="3"/>
          <c:tx>
            <c:strRef>
              <c:f>'Figure 1'!$E$4</c:f>
              <c:strCache>
                <c:ptCount val="1"/>
                <c:pt idx="0">
                  <c:v>Lung (female)</c:v>
                </c:pt>
              </c:strCache>
            </c:strRef>
          </c:tx>
          <c:spPr>
            <a:ln w="28575" cap="rnd">
              <a:solidFill>
                <a:schemeClr val="accent2"/>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1'!$E$5:$E$43</c:f>
              <c:numCache>
                <c:formatCode>0.0</c:formatCode>
                <c:ptCount val="39"/>
                <c:pt idx="0">
                  <c:v>40.07195186530231</c:v>
                </c:pt>
                <c:pt idx="1">
                  <c:v>41.614854788724955</c:v>
                </c:pt>
                <c:pt idx="2">
                  <c:v>42.620997522046558</c:v>
                </c:pt>
                <c:pt idx="3">
                  <c:v>44.833505719122101</c:v>
                </c:pt>
                <c:pt idx="4">
                  <c:v>46.786218451434834</c:v>
                </c:pt>
                <c:pt idx="5">
                  <c:v>46.785873359785064</c:v>
                </c:pt>
                <c:pt idx="6">
                  <c:v>47.987044999226107</c:v>
                </c:pt>
                <c:pt idx="7">
                  <c:v>48.702186944302348</c:v>
                </c:pt>
                <c:pt idx="8">
                  <c:v>51.72927593829862</c:v>
                </c:pt>
                <c:pt idx="9">
                  <c:v>52.460272015689583</c:v>
                </c:pt>
                <c:pt idx="10">
                  <c:v>50.943157190336443</c:v>
                </c:pt>
                <c:pt idx="11">
                  <c:v>53.097989128260124</c:v>
                </c:pt>
                <c:pt idx="12">
                  <c:v>54.328884522180857</c:v>
                </c:pt>
                <c:pt idx="13">
                  <c:v>54.246011152150253</c:v>
                </c:pt>
                <c:pt idx="14">
                  <c:v>56.631994460634139</c:v>
                </c:pt>
                <c:pt idx="15">
                  <c:v>55.723024411613146</c:v>
                </c:pt>
                <c:pt idx="16">
                  <c:v>57.276019175104416</c:v>
                </c:pt>
                <c:pt idx="17">
                  <c:v>57.002662839074418</c:v>
                </c:pt>
                <c:pt idx="18">
                  <c:v>57.015469130414743</c:v>
                </c:pt>
                <c:pt idx="19">
                  <c:v>56.41281091100393</c:v>
                </c:pt>
                <c:pt idx="20">
                  <c:v>57.639980537230585</c:v>
                </c:pt>
                <c:pt idx="21">
                  <c:v>59.856926169697807</c:v>
                </c:pt>
                <c:pt idx="22">
                  <c:v>59.93460467088763</c:v>
                </c:pt>
                <c:pt idx="23">
                  <c:v>59.837928808904998</c:v>
                </c:pt>
                <c:pt idx="24">
                  <c:v>59.983560946272121</c:v>
                </c:pt>
                <c:pt idx="25">
                  <c:v>59.84092317579649</c:v>
                </c:pt>
                <c:pt idx="26">
                  <c:v>60.879017926022691</c:v>
                </c:pt>
                <c:pt idx="27">
                  <c:v>60.357615210824996</c:v>
                </c:pt>
                <c:pt idx="28">
                  <c:v>62.188118585622874</c:v>
                </c:pt>
                <c:pt idx="29">
                  <c:v>61.416700177008188</c:v>
                </c:pt>
                <c:pt idx="30">
                  <c:v>62.929946520916843</c:v>
                </c:pt>
                <c:pt idx="31">
                  <c:v>60.9449745531427</c:v>
                </c:pt>
                <c:pt idx="32">
                  <c:v>59.745483161688121</c:v>
                </c:pt>
                <c:pt idx="33">
                  <c:v>60.134166909266852</c:v>
                </c:pt>
                <c:pt idx="34">
                  <c:v>59.006663416906179</c:v>
                </c:pt>
                <c:pt idx="35">
                  <c:v>58.791406111978709</c:v>
                </c:pt>
                <c:pt idx="36">
                  <c:v>58.275111304157356</c:v>
                </c:pt>
                <c:pt idx="37">
                  <c:v>57.692906300416496</c:v>
                </c:pt>
                <c:pt idx="38">
                  <c:v>57.167242164017757</c:v>
                </c:pt>
              </c:numCache>
            </c:numRef>
          </c:val>
          <c:smooth val="0"/>
          <c:extLst>
            <c:ext xmlns:c16="http://schemas.microsoft.com/office/drawing/2014/chart" uri="{C3380CC4-5D6E-409C-BE32-E72D297353CC}">
              <c16:uniqueId val="{00000003-C5BA-499C-999E-34447876D12B}"/>
            </c:ext>
          </c:extLst>
        </c:ser>
        <c:ser>
          <c:idx val="3"/>
          <c:order val="4"/>
          <c:tx>
            <c:strRef>
              <c:f>'Figure 1'!$F$4</c:f>
              <c:strCache>
                <c:ptCount val="1"/>
                <c:pt idx="0">
                  <c:v>Colorectal (female)</c:v>
                </c:pt>
              </c:strCache>
            </c:strRef>
          </c:tx>
          <c:spPr>
            <a:ln w="28575" cap="rnd">
              <a:solidFill>
                <a:schemeClr val="accent4"/>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1'!$F$5:$F$43</c:f>
              <c:numCache>
                <c:formatCode>0.0</c:formatCode>
                <c:ptCount val="39"/>
                <c:pt idx="0">
                  <c:v>64.333184698694581</c:v>
                </c:pt>
                <c:pt idx="1">
                  <c:v>66.002152242500131</c:v>
                </c:pt>
                <c:pt idx="2">
                  <c:v>61.55412263387008</c:v>
                </c:pt>
                <c:pt idx="3">
                  <c:v>61.135151320842525</c:v>
                </c:pt>
                <c:pt idx="4">
                  <c:v>60.527936798948467</c:v>
                </c:pt>
                <c:pt idx="5">
                  <c:v>59.188833782820574</c:v>
                </c:pt>
                <c:pt idx="6">
                  <c:v>58.591581523035941</c:v>
                </c:pt>
                <c:pt idx="7">
                  <c:v>58.542904779156373</c:v>
                </c:pt>
                <c:pt idx="8">
                  <c:v>56.461480647079256</c:v>
                </c:pt>
                <c:pt idx="9">
                  <c:v>56.569282428934898</c:v>
                </c:pt>
                <c:pt idx="10">
                  <c:v>55.13441835187119</c:v>
                </c:pt>
                <c:pt idx="11">
                  <c:v>54.679997447950512</c:v>
                </c:pt>
                <c:pt idx="12">
                  <c:v>53.595500255592889</c:v>
                </c:pt>
                <c:pt idx="13">
                  <c:v>53.925943532798918</c:v>
                </c:pt>
                <c:pt idx="14">
                  <c:v>56.638197326314902</c:v>
                </c:pt>
                <c:pt idx="15">
                  <c:v>55.829508592319158</c:v>
                </c:pt>
                <c:pt idx="16">
                  <c:v>56.946434090403201</c:v>
                </c:pt>
                <c:pt idx="17">
                  <c:v>56.273810984828543</c:v>
                </c:pt>
                <c:pt idx="18">
                  <c:v>55.465040971741573</c:v>
                </c:pt>
                <c:pt idx="19">
                  <c:v>54.156401903661788</c:v>
                </c:pt>
                <c:pt idx="20">
                  <c:v>54.615351030757594</c:v>
                </c:pt>
                <c:pt idx="21">
                  <c:v>54.686646601009528</c:v>
                </c:pt>
                <c:pt idx="22">
                  <c:v>53.583193311170973</c:v>
                </c:pt>
                <c:pt idx="23">
                  <c:v>53.783692388878613</c:v>
                </c:pt>
                <c:pt idx="24">
                  <c:v>53.547480970231092</c:v>
                </c:pt>
                <c:pt idx="25">
                  <c:v>53.027776742930762</c:v>
                </c:pt>
                <c:pt idx="26">
                  <c:v>53.62895799330947</c:v>
                </c:pt>
                <c:pt idx="27">
                  <c:v>52.71238723544279</c:v>
                </c:pt>
                <c:pt idx="28">
                  <c:v>52.639821980030547</c:v>
                </c:pt>
                <c:pt idx="29">
                  <c:v>51.626494284300961</c:v>
                </c:pt>
                <c:pt idx="30">
                  <c:v>51.507314842251873</c:v>
                </c:pt>
                <c:pt idx="31">
                  <c:v>50.267872563592356</c:v>
                </c:pt>
                <c:pt idx="32">
                  <c:v>47.536945791502028</c:v>
                </c:pt>
                <c:pt idx="33">
                  <c:v>46.102822064346995</c:v>
                </c:pt>
                <c:pt idx="34">
                  <c:v>44.980028294102553</c:v>
                </c:pt>
                <c:pt idx="35">
                  <c:v>46.228052068960245</c:v>
                </c:pt>
                <c:pt idx="36">
                  <c:v>45.694002062751984</c:v>
                </c:pt>
                <c:pt idx="37">
                  <c:v>45.151046162597034</c:v>
                </c:pt>
                <c:pt idx="38">
                  <c:v>44.60822936179477</c:v>
                </c:pt>
              </c:numCache>
            </c:numRef>
          </c:val>
          <c:smooth val="0"/>
          <c:extLst>
            <c:ext xmlns:c16="http://schemas.microsoft.com/office/drawing/2014/chart" uri="{C3380CC4-5D6E-409C-BE32-E72D297353CC}">
              <c16:uniqueId val="{00000004-C5BA-499C-999E-34447876D12B}"/>
            </c:ext>
          </c:extLst>
        </c:ser>
        <c:ser>
          <c:idx val="5"/>
          <c:order val="5"/>
          <c:tx>
            <c:strRef>
              <c:f>'Figure 1'!$G$4</c:f>
              <c:strCache>
                <c:ptCount val="1"/>
                <c:pt idx="0">
                  <c:v>Breast (female)</c:v>
                </c:pt>
              </c:strCache>
            </c:strRef>
          </c:tx>
          <c:spPr>
            <a:ln w="28575" cap="rnd">
              <a:solidFill>
                <a:schemeClr val="accent6"/>
              </a:solidFill>
              <a:round/>
            </a:ln>
            <a:effectLst/>
          </c:spPr>
          <c:marker>
            <c:symbol val="none"/>
          </c:marker>
          <c:cat>
            <c:numRef>
              <c:f>'Figure 1'!$A$5:$A$43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1'!$G$5:$G$43</c:f>
              <c:numCache>
                <c:formatCode>0.0</c:formatCode>
                <c:ptCount val="39"/>
                <c:pt idx="0">
                  <c:v>116.31005444407135</c:v>
                </c:pt>
                <c:pt idx="1">
                  <c:v>120.13570965154597</c:v>
                </c:pt>
                <c:pt idx="2">
                  <c:v>114.49185367084563</c:v>
                </c:pt>
                <c:pt idx="3">
                  <c:v>117.9483414469607</c:v>
                </c:pt>
                <c:pt idx="4">
                  <c:v>129.06585054794814</c:v>
                </c:pt>
                <c:pt idx="5">
                  <c:v>126.57224184878467</c:v>
                </c:pt>
                <c:pt idx="6">
                  <c:v>127.15135437063275</c:v>
                </c:pt>
                <c:pt idx="7">
                  <c:v>133.90708546088652</c:v>
                </c:pt>
                <c:pt idx="8">
                  <c:v>134.75151620195774</c:v>
                </c:pt>
                <c:pt idx="9">
                  <c:v>130.26143743675385</c:v>
                </c:pt>
                <c:pt idx="10">
                  <c:v>129.40524635377551</c:v>
                </c:pt>
                <c:pt idx="11">
                  <c:v>129.08380656703466</c:v>
                </c:pt>
                <c:pt idx="12">
                  <c:v>128.94752751135383</c:v>
                </c:pt>
                <c:pt idx="13">
                  <c:v>134.89147030019143</c:v>
                </c:pt>
                <c:pt idx="14">
                  <c:v>132.99516867867663</c:v>
                </c:pt>
                <c:pt idx="15">
                  <c:v>136.51876078371635</c:v>
                </c:pt>
                <c:pt idx="16">
                  <c:v>129.85723166289003</c:v>
                </c:pt>
                <c:pt idx="17">
                  <c:v>128.7512076976351</c:v>
                </c:pt>
                <c:pt idx="18">
                  <c:v>133.27189495234325</c:v>
                </c:pt>
                <c:pt idx="19">
                  <c:v>124.97734558063239</c:v>
                </c:pt>
                <c:pt idx="20">
                  <c:v>125.4287081488178</c:v>
                </c:pt>
                <c:pt idx="21">
                  <c:v>126.65781530024616</c:v>
                </c:pt>
                <c:pt idx="22">
                  <c:v>125.99168536834898</c:v>
                </c:pt>
                <c:pt idx="23">
                  <c:v>126.83735640627916</c:v>
                </c:pt>
                <c:pt idx="24">
                  <c:v>123.90091145978484</c:v>
                </c:pt>
                <c:pt idx="25">
                  <c:v>126.91924415911805</c:v>
                </c:pt>
                <c:pt idx="26">
                  <c:v>131.09803520409562</c:v>
                </c:pt>
                <c:pt idx="27">
                  <c:v>131.54404751266708</c:v>
                </c:pt>
                <c:pt idx="28">
                  <c:v>126.94574224626508</c:v>
                </c:pt>
                <c:pt idx="29">
                  <c:v>126.65192274781108</c:v>
                </c:pt>
                <c:pt idx="30">
                  <c:v>127.85108604725771</c:v>
                </c:pt>
                <c:pt idx="31">
                  <c:v>127.33990592840235</c:v>
                </c:pt>
                <c:pt idx="32">
                  <c:v>128.5623985624452</c:v>
                </c:pt>
                <c:pt idx="33">
                  <c:v>126.86373069372789</c:v>
                </c:pt>
                <c:pt idx="34">
                  <c:v>129.26382112016856</c:v>
                </c:pt>
                <c:pt idx="35">
                  <c:v>128.49648857430344</c:v>
                </c:pt>
                <c:pt idx="36">
                  <c:v>128.62175778770759</c:v>
                </c:pt>
                <c:pt idx="37">
                  <c:v>128.8261367389328</c:v>
                </c:pt>
                <c:pt idx="38">
                  <c:v>128.99688468115883</c:v>
                </c:pt>
              </c:numCache>
            </c:numRef>
          </c:val>
          <c:smooth val="0"/>
          <c:extLst>
            <c:ext xmlns:c16="http://schemas.microsoft.com/office/drawing/2014/chart" uri="{C3380CC4-5D6E-409C-BE32-E72D297353CC}">
              <c16:uniqueId val="{00000005-C5BA-499C-999E-34447876D12B}"/>
            </c:ext>
          </c:extLst>
        </c:ser>
        <c:dLbls>
          <c:showLegendKey val="0"/>
          <c:showVal val="0"/>
          <c:showCatName val="0"/>
          <c:showSerName val="0"/>
          <c:showPercent val="0"/>
          <c:showBubbleSize val="0"/>
        </c:dLbls>
        <c:smooth val="0"/>
        <c:axId val="676784880"/>
        <c:axId val="676785272"/>
      </c:lineChart>
      <c:catAx>
        <c:axId val="67678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5272"/>
        <c:crosses val="autoZero"/>
        <c:auto val="1"/>
        <c:lblAlgn val="ctr"/>
        <c:lblOffset val="100"/>
        <c:tickLblSkip val="5"/>
        <c:noMultiLvlLbl val="0"/>
      </c:catAx>
      <c:valAx>
        <c:axId val="676785272"/>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incidence rate per 100,000</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4880"/>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2'!$B$4</c:f>
              <c:strCache>
                <c:ptCount val="1"/>
                <c:pt idx="0">
                  <c:v>Lung (male)</c:v>
                </c:pt>
              </c:strCache>
            </c:strRef>
          </c:tx>
          <c:spPr>
            <a:ln w="28575" cap="rnd">
              <a:solidFill>
                <a:schemeClr val="accent1"/>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2'!$B$5:$B$43</c:f>
              <c:numCache>
                <c:formatCode>0.0</c:formatCode>
                <c:ptCount val="39"/>
                <c:pt idx="0">
                  <c:v>106.56307530350203</c:v>
                </c:pt>
                <c:pt idx="1">
                  <c:v>104.15826577410655</c:v>
                </c:pt>
                <c:pt idx="2">
                  <c:v>104.98587374344993</c:v>
                </c:pt>
                <c:pt idx="3">
                  <c:v>104.48152840161613</c:v>
                </c:pt>
                <c:pt idx="4">
                  <c:v>108.35682511955724</c:v>
                </c:pt>
                <c:pt idx="5">
                  <c:v>107.75181562357122</c:v>
                </c:pt>
                <c:pt idx="6">
                  <c:v>105.67407720450294</c:v>
                </c:pt>
                <c:pt idx="7">
                  <c:v>105.06207622839187</c:v>
                </c:pt>
                <c:pt idx="8">
                  <c:v>103.49828603825199</c:v>
                </c:pt>
                <c:pt idx="9">
                  <c:v>103.77862431716623</c:v>
                </c:pt>
                <c:pt idx="10">
                  <c:v>100.30777553871903</c:v>
                </c:pt>
                <c:pt idx="11">
                  <c:v>97.620195379987791</c:v>
                </c:pt>
                <c:pt idx="12">
                  <c:v>97.20088781732548</c:v>
                </c:pt>
                <c:pt idx="13">
                  <c:v>93.341690441256944</c:v>
                </c:pt>
                <c:pt idx="14">
                  <c:v>93.592800395035624</c:v>
                </c:pt>
                <c:pt idx="15">
                  <c:v>93.861931957923588</c:v>
                </c:pt>
                <c:pt idx="16">
                  <c:v>85.940400422248203</c:v>
                </c:pt>
                <c:pt idx="17">
                  <c:v>86.564571411747565</c:v>
                </c:pt>
                <c:pt idx="18">
                  <c:v>86.649184653170565</c:v>
                </c:pt>
                <c:pt idx="19">
                  <c:v>84.109401846601187</c:v>
                </c:pt>
                <c:pt idx="20">
                  <c:v>80.99546219671987</c:v>
                </c:pt>
                <c:pt idx="21">
                  <c:v>80.198628022349425</c:v>
                </c:pt>
                <c:pt idx="22">
                  <c:v>77.633180292020754</c:v>
                </c:pt>
                <c:pt idx="23">
                  <c:v>76.835626909838709</c:v>
                </c:pt>
                <c:pt idx="24">
                  <c:v>73.865865669063339</c:v>
                </c:pt>
                <c:pt idx="25">
                  <c:v>73.465922219799708</c:v>
                </c:pt>
                <c:pt idx="26">
                  <c:v>70.957554608620825</c:v>
                </c:pt>
                <c:pt idx="27">
                  <c:v>69.124583402637981</c:v>
                </c:pt>
                <c:pt idx="28">
                  <c:v>67.852437024258464</c:v>
                </c:pt>
                <c:pt idx="29">
                  <c:v>63.855765582848584</c:v>
                </c:pt>
                <c:pt idx="30">
                  <c:v>64.887865678972517</c:v>
                </c:pt>
                <c:pt idx="31">
                  <c:v>61.473613783132556</c:v>
                </c:pt>
                <c:pt idx="32">
                  <c:v>58.447424972317755</c:v>
                </c:pt>
                <c:pt idx="33">
                  <c:v>57.493070693321378</c:v>
                </c:pt>
                <c:pt idx="34">
                  <c:v>54.759090815597652</c:v>
                </c:pt>
                <c:pt idx="35">
                  <c:v>52.330511729093587</c:v>
                </c:pt>
                <c:pt idx="36">
                  <c:v>51.952358202221255</c:v>
                </c:pt>
                <c:pt idx="37">
                  <c:v>50.251242916378708</c:v>
                </c:pt>
                <c:pt idx="38">
                  <c:v>48.558178926458005</c:v>
                </c:pt>
              </c:numCache>
            </c:numRef>
          </c:val>
          <c:smooth val="0"/>
          <c:extLst>
            <c:ext xmlns:c16="http://schemas.microsoft.com/office/drawing/2014/chart" uri="{C3380CC4-5D6E-409C-BE32-E72D297353CC}">
              <c16:uniqueId val="{00000000-DE3E-48A9-A8C2-E20000EE89AD}"/>
            </c:ext>
          </c:extLst>
        </c:ser>
        <c:ser>
          <c:idx val="2"/>
          <c:order val="1"/>
          <c:tx>
            <c:strRef>
              <c:f>'Figure 2'!$C$4</c:f>
              <c:strCache>
                <c:ptCount val="1"/>
                <c:pt idx="0">
                  <c:v>Colorectal (male)</c:v>
                </c:pt>
              </c:strCache>
            </c:strRef>
          </c:tx>
          <c:spPr>
            <a:ln w="28575" cap="rnd">
              <a:solidFill>
                <a:schemeClr val="accent3"/>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2'!$C$5:$C$43</c:f>
              <c:numCache>
                <c:formatCode>0.0</c:formatCode>
                <c:ptCount val="39"/>
                <c:pt idx="0">
                  <c:v>44.586768251886696</c:v>
                </c:pt>
                <c:pt idx="1">
                  <c:v>45.975311777340373</c:v>
                </c:pt>
                <c:pt idx="2">
                  <c:v>43.465884854891755</c:v>
                </c:pt>
                <c:pt idx="3">
                  <c:v>44.128104054473809</c:v>
                </c:pt>
                <c:pt idx="4">
                  <c:v>44.470801002550587</c:v>
                </c:pt>
                <c:pt idx="5">
                  <c:v>44.080239505525952</c:v>
                </c:pt>
                <c:pt idx="6">
                  <c:v>42.132525876087122</c:v>
                </c:pt>
                <c:pt idx="7">
                  <c:v>41.601477938705827</c:v>
                </c:pt>
                <c:pt idx="8">
                  <c:v>42.910789463828927</c:v>
                </c:pt>
                <c:pt idx="9">
                  <c:v>40.774992162590173</c:v>
                </c:pt>
                <c:pt idx="10">
                  <c:v>41.642453595745721</c:v>
                </c:pt>
                <c:pt idx="11">
                  <c:v>41.2450672134703</c:v>
                </c:pt>
                <c:pt idx="12">
                  <c:v>40.563963338830618</c:v>
                </c:pt>
                <c:pt idx="13">
                  <c:v>39.401552617519044</c:v>
                </c:pt>
                <c:pt idx="14">
                  <c:v>39.891893858791427</c:v>
                </c:pt>
                <c:pt idx="15">
                  <c:v>39.067985801624125</c:v>
                </c:pt>
                <c:pt idx="16">
                  <c:v>39.382929201003684</c:v>
                </c:pt>
                <c:pt idx="17">
                  <c:v>37.399584573647154</c:v>
                </c:pt>
                <c:pt idx="18">
                  <c:v>38.171150574536576</c:v>
                </c:pt>
                <c:pt idx="19">
                  <c:v>36.779145184110909</c:v>
                </c:pt>
                <c:pt idx="20">
                  <c:v>37.048997916401767</c:v>
                </c:pt>
                <c:pt idx="21">
                  <c:v>36.551598518069611</c:v>
                </c:pt>
                <c:pt idx="22">
                  <c:v>34.456773552225009</c:v>
                </c:pt>
                <c:pt idx="23">
                  <c:v>33.90271713852102</c:v>
                </c:pt>
                <c:pt idx="24">
                  <c:v>34.223431302347841</c:v>
                </c:pt>
                <c:pt idx="25">
                  <c:v>32.742399933496912</c:v>
                </c:pt>
                <c:pt idx="26">
                  <c:v>31.391903718553159</c:v>
                </c:pt>
                <c:pt idx="27">
                  <c:v>31.824296605064433</c:v>
                </c:pt>
                <c:pt idx="28">
                  <c:v>30.764446236594658</c:v>
                </c:pt>
                <c:pt idx="29">
                  <c:v>30.106781459741796</c:v>
                </c:pt>
                <c:pt idx="30">
                  <c:v>29.87039143901513</c:v>
                </c:pt>
                <c:pt idx="31">
                  <c:v>28.565618405954826</c:v>
                </c:pt>
                <c:pt idx="32">
                  <c:v>28.299632788149903</c:v>
                </c:pt>
                <c:pt idx="33">
                  <c:v>27.258188798038475</c:v>
                </c:pt>
                <c:pt idx="34">
                  <c:v>26.328695401007476</c:v>
                </c:pt>
                <c:pt idx="35">
                  <c:v>25.999052678745862</c:v>
                </c:pt>
                <c:pt idx="36">
                  <c:v>25.796737059773275</c:v>
                </c:pt>
                <c:pt idx="37">
                  <c:v>25.352424806848202</c:v>
                </c:pt>
                <c:pt idx="38">
                  <c:v>24.884125066482433</c:v>
                </c:pt>
              </c:numCache>
            </c:numRef>
          </c:val>
          <c:smooth val="0"/>
          <c:extLst>
            <c:ext xmlns:c16="http://schemas.microsoft.com/office/drawing/2014/chart" uri="{C3380CC4-5D6E-409C-BE32-E72D297353CC}">
              <c16:uniqueId val="{00000001-DE3E-48A9-A8C2-E20000EE89AD}"/>
            </c:ext>
          </c:extLst>
        </c:ser>
        <c:ser>
          <c:idx val="4"/>
          <c:order val="2"/>
          <c:tx>
            <c:strRef>
              <c:f>'Figure 2'!$D$4</c:f>
              <c:strCache>
                <c:ptCount val="1"/>
                <c:pt idx="0">
                  <c:v>Prostate (male)</c:v>
                </c:pt>
              </c:strCache>
            </c:strRef>
          </c:tx>
          <c:spPr>
            <a:ln w="28575" cap="rnd">
              <a:solidFill>
                <a:schemeClr val="accent5"/>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2'!$D$5:$D$43</c:f>
              <c:numCache>
                <c:formatCode>0.0</c:formatCode>
                <c:ptCount val="39"/>
                <c:pt idx="0">
                  <c:v>39.428229004643583</c:v>
                </c:pt>
                <c:pt idx="1">
                  <c:v>41.4194132547957</c:v>
                </c:pt>
                <c:pt idx="2">
                  <c:v>42.134709948678577</c:v>
                </c:pt>
                <c:pt idx="3">
                  <c:v>41.919183630663056</c:v>
                </c:pt>
                <c:pt idx="4">
                  <c:v>44.235992141649206</c:v>
                </c:pt>
                <c:pt idx="5">
                  <c:v>42.797667246315129</c:v>
                </c:pt>
                <c:pt idx="6">
                  <c:v>42.832766732963165</c:v>
                </c:pt>
                <c:pt idx="7">
                  <c:v>44.920262163955705</c:v>
                </c:pt>
                <c:pt idx="8">
                  <c:v>44.801002868768173</c:v>
                </c:pt>
                <c:pt idx="9">
                  <c:v>44.903953197488917</c:v>
                </c:pt>
                <c:pt idx="10">
                  <c:v>44.6415055860721</c:v>
                </c:pt>
                <c:pt idx="11">
                  <c:v>45.134364774426928</c:v>
                </c:pt>
                <c:pt idx="12">
                  <c:v>42.562986676737701</c:v>
                </c:pt>
                <c:pt idx="13">
                  <c:v>41.883620314579389</c:v>
                </c:pt>
                <c:pt idx="14">
                  <c:v>40.939175040630587</c:v>
                </c:pt>
                <c:pt idx="15">
                  <c:v>39.528177582040257</c:v>
                </c:pt>
                <c:pt idx="16">
                  <c:v>39.467018644710926</c:v>
                </c:pt>
                <c:pt idx="17">
                  <c:v>39.599159574619023</c:v>
                </c:pt>
                <c:pt idx="18">
                  <c:v>37.320905176988845</c:v>
                </c:pt>
                <c:pt idx="19">
                  <c:v>36.040678977625305</c:v>
                </c:pt>
                <c:pt idx="20">
                  <c:v>35.150955621834285</c:v>
                </c:pt>
                <c:pt idx="21">
                  <c:v>32.889534811376336</c:v>
                </c:pt>
                <c:pt idx="22">
                  <c:v>31.56415536466119</c:v>
                </c:pt>
                <c:pt idx="23">
                  <c:v>31.191279141468023</c:v>
                </c:pt>
                <c:pt idx="24">
                  <c:v>30.63356819216737</c:v>
                </c:pt>
                <c:pt idx="25">
                  <c:v>29.811017318847913</c:v>
                </c:pt>
                <c:pt idx="26">
                  <c:v>29.55404912890976</c:v>
                </c:pt>
                <c:pt idx="27">
                  <c:v>27.632263596068178</c:v>
                </c:pt>
                <c:pt idx="28">
                  <c:v>26.578225180996924</c:v>
                </c:pt>
                <c:pt idx="29">
                  <c:v>27.094606164741187</c:v>
                </c:pt>
                <c:pt idx="30">
                  <c:v>27.411096116266123</c:v>
                </c:pt>
                <c:pt idx="31">
                  <c:v>25.618536827448374</c:v>
                </c:pt>
                <c:pt idx="32">
                  <c:v>26.023747969315323</c:v>
                </c:pt>
                <c:pt idx="33">
                  <c:v>25.452003195316507</c:v>
                </c:pt>
                <c:pt idx="34">
                  <c:v>24.381207594973663</c:v>
                </c:pt>
                <c:pt idx="35">
                  <c:v>24.53709906567747</c:v>
                </c:pt>
                <c:pt idx="36">
                  <c:v>23.578386403118881</c:v>
                </c:pt>
                <c:pt idx="37">
                  <c:v>23.125399875657276</c:v>
                </c:pt>
                <c:pt idx="38">
                  <c:v>22.649367484563825</c:v>
                </c:pt>
              </c:numCache>
            </c:numRef>
          </c:val>
          <c:smooth val="0"/>
          <c:extLst>
            <c:ext xmlns:c16="http://schemas.microsoft.com/office/drawing/2014/chart" uri="{C3380CC4-5D6E-409C-BE32-E72D297353CC}">
              <c16:uniqueId val="{00000002-DE3E-48A9-A8C2-E20000EE89AD}"/>
            </c:ext>
          </c:extLst>
        </c:ser>
        <c:ser>
          <c:idx val="1"/>
          <c:order val="3"/>
          <c:tx>
            <c:strRef>
              <c:f>'Figure 2'!$E$4</c:f>
              <c:strCache>
                <c:ptCount val="1"/>
                <c:pt idx="0">
                  <c:v>Pancreas (male)</c:v>
                </c:pt>
              </c:strCache>
            </c:strRef>
          </c:tx>
          <c:spPr>
            <a:ln w="28575" cap="rnd">
              <a:solidFill>
                <a:schemeClr val="accent2"/>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2'!$E$5:$E$43</c:f>
              <c:numCache>
                <c:formatCode>0.0</c:formatCode>
                <c:ptCount val="39"/>
                <c:pt idx="0">
                  <c:v>16.704811974547752</c:v>
                </c:pt>
                <c:pt idx="1">
                  <c:v>17.051981319381287</c:v>
                </c:pt>
                <c:pt idx="2">
                  <c:v>17.324134268291715</c:v>
                </c:pt>
                <c:pt idx="3">
                  <c:v>16.928925501205082</c:v>
                </c:pt>
                <c:pt idx="4">
                  <c:v>16.019337542534402</c:v>
                </c:pt>
                <c:pt idx="5">
                  <c:v>15.627615051376589</c:v>
                </c:pt>
                <c:pt idx="6">
                  <c:v>15.353941629486066</c:v>
                </c:pt>
                <c:pt idx="7">
                  <c:v>14.90101397954286</c:v>
                </c:pt>
                <c:pt idx="8">
                  <c:v>15.261902845370692</c:v>
                </c:pt>
                <c:pt idx="9">
                  <c:v>14.985904925032168</c:v>
                </c:pt>
                <c:pt idx="10">
                  <c:v>14.912618024317458</c:v>
                </c:pt>
                <c:pt idx="11">
                  <c:v>14.523456376020919</c:v>
                </c:pt>
                <c:pt idx="12">
                  <c:v>14.786657630928424</c:v>
                </c:pt>
                <c:pt idx="13">
                  <c:v>13.643074039020114</c:v>
                </c:pt>
                <c:pt idx="14">
                  <c:v>14.010142877472481</c:v>
                </c:pt>
                <c:pt idx="15">
                  <c:v>14.417072287487779</c:v>
                </c:pt>
                <c:pt idx="16">
                  <c:v>13.725772668720607</c:v>
                </c:pt>
                <c:pt idx="17">
                  <c:v>14.116580572127512</c:v>
                </c:pt>
                <c:pt idx="18">
                  <c:v>13.442900618505334</c:v>
                </c:pt>
                <c:pt idx="19">
                  <c:v>14.078044931803948</c:v>
                </c:pt>
                <c:pt idx="20">
                  <c:v>14.033829581908028</c:v>
                </c:pt>
                <c:pt idx="21">
                  <c:v>13.26163410661726</c:v>
                </c:pt>
                <c:pt idx="22">
                  <c:v>13.414739960485186</c:v>
                </c:pt>
                <c:pt idx="23">
                  <c:v>14.014087538649544</c:v>
                </c:pt>
                <c:pt idx="24">
                  <c:v>13.611922719263658</c:v>
                </c:pt>
                <c:pt idx="25">
                  <c:v>13.747626948660571</c:v>
                </c:pt>
                <c:pt idx="26">
                  <c:v>12.977774146335269</c:v>
                </c:pt>
                <c:pt idx="27">
                  <c:v>13.520283983491941</c:v>
                </c:pt>
                <c:pt idx="28">
                  <c:v>13.124486796148865</c:v>
                </c:pt>
                <c:pt idx="29">
                  <c:v>14.23754847262491</c:v>
                </c:pt>
                <c:pt idx="30">
                  <c:v>14.011971662919771</c:v>
                </c:pt>
                <c:pt idx="31">
                  <c:v>14.111211357346777</c:v>
                </c:pt>
                <c:pt idx="32">
                  <c:v>14.211722665797264</c:v>
                </c:pt>
                <c:pt idx="33">
                  <c:v>13.938632622682897</c:v>
                </c:pt>
                <c:pt idx="34">
                  <c:v>14.015917059306558</c:v>
                </c:pt>
                <c:pt idx="35">
                  <c:v>13.830654928041454</c:v>
                </c:pt>
                <c:pt idx="36">
                  <c:v>13.797591177468499</c:v>
                </c:pt>
                <c:pt idx="37">
                  <c:v>13.766090239410357</c:v>
                </c:pt>
                <c:pt idx="38">
                  <c:v>13.719746131459075</c:v>
                </c:pt>
              </c:numCache>
            </c:numRef>
          </c:val>
          <c:smooth val="0"/>
          <c:extLst>
            <c:ext xmlns:c16="http://schemas.microsoft.com/office/drawing/2014/chart" uri="{C3380CC4-5D6E-409C-BE32-E72D297353CC}">
              <c16:uniqueId val="{00000003-DE3E-48A9-A8C2-E20000EE89AD}"/>
            </c:ext>
          </c:extLst>
        </c:ser>
        <c:ser>
          <c:idx val="3"/>
          <c:order val="4"/>
          <c:tx>
            <c:strRef>
              <c:f>'Figure 2'!$F$4</c:f>
              <c:strCache>
                <c:ptCount val="1"/>
                <c:pt idx="0">
                  <c:v>Lung (female)</c:v>
                </c:pt>
              </c:strCache>
            </c:strRef>
          </c:tx>
          <c:spPr>
            <a:ln w="28575" cap="rnd">
              <a:solidFill>
                <a:schemeClr val="accent4"/>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2'!$F$5:$F$43</c:f>
              <c:numCache>
                <c:formatCode>0.0</c:formatCode>
                <c:ptCount val="39"/>
                <c:pt idx="0">
                  <c:v>29.501357534393421</c:v>
                </c:pt>
                <c:pt idx="1">
                  <c:v>31.502189249128016</c:v>
                </c:pt>
                <c:pt idx="2">
                  <c:v>31.853848783837506</c:v>
                </c:pt>
                <c:pt idx="3">
                  <c:v>33.704879447082774</c:v>
                </c:pt>
                <c:pt idx="4">
                  <c:v>35.50912791351459</c:v>
                </c:pt>
                <c:pt idx="5">
                  <c:v>35.756395703332743</c:v>
                </c:pt>
                <c:pt idx="6">
                  <c:v>36.445087931099138</c:v>
                </c:pt>
                <c:pt idx="7">
                  <c:v>39.040418594823436</c:v>
                </c:pt>
                <c:pt idx="8">
                  <c:v>39.247696250200441</c:v>
                </c:pt>
                <c:pt idx="9">
                  <c:v>41.822345155384838</c:v>
                </c:pt>
                <c:pt idx="10">
                  <c:v>42.166944878795825</c:v>
                </c:pt>
                <c:pt idx="11">
                  <c:v>41.341690248899141</c:v>
                </c:pt>
                <c:pt idx="12">
                  <c:v>44.413466451729057</c:v>
                </c:pt>
                <c:pt idx="13">
                  <c:v>42.770295723763084</c:v>
                </c:pt>
                <c:pt idx="14">
                  <c:v>45.54262101061979</c:v>
                </c:pt>
                <c:pt idx="15">
                  <c:v>46.152202746529099</c:v>
                </c:pt>
                <c:pt idx="16">
                  <c:v>45.607531601333392</c:v>
                </c:pt>
                <c:pt idx="17">
                  <c:v>45.423490157654392</c:v>
                </c:pt>
                <c:pt idx="18">
                  <c:v>46.830953442396762</c:v>
                </c:pt>
                <c:pt idx="19">
                  <c:v>46.808214707592924</c:v>
                </c:pt>
                <c:pt idx="20">
                  <c:v>47.975033819284178</c:v>
                </c:pt>
                <c:pt idx="21">
                  <c:v>47.520751761967126</c:v>
                </c:pt>
                <c:pt idx="22">
                  <c:v>48.753216792065857</c:v>
                </c:pt>
                <c:pt idx="23">
                  <c:v>48.156439457325902</c:v>
                </c:pt>
                <c:pt idx="24">
                  <c:v>48.323934399020665</c:v>
                </c:pt>
                <c:pt idx="25">
                  <c:v>48.087084461977376</c:v>
                </c:pt>
                <c:pt idx="26">
                  <c:v>48.160133604075241</c:v>
                </c:pt>
                <c:pt idx="27">
                  <c:v>46.683209175123316</c:v>
                </c:pt>
                <c:pt idx="28">
                  <c:v>46.837508989734893</c:v>
                </c:pt>
                <c:pt idx="29">
                  <c:v>46.707834240943001</c:v>
                </c:pt>
                <c:pt idx="30">
                  <c:v>46.525352920992553</c:v>
                </c:pt>
                <c:pt idx="31">
                  <c:v>45.368779579355468</c:v>
                </c:pt>
                <c:pt idx="32">
                  <c:v>44.884696696014487</c:v>
                </c:pt>
                <c:pt idx="33">
                  <c:v>43.313397896469432</c:v>
                </c:pt>
                <c:pt idx="34">
                  <c:v>41.562671074376667</c:v>
                </c:pt>
                <c:pt idx="35">
                  <c:v>39.589476286965208</c:v>
                </c:pt>
                <c:pt idx="36">
                  <c:v>40.901403845657363</c:v>
                </c:pt>
                <c:pt idx="37">
                  <c:v>40.184832481166097</c:v>
                </c:pt>
                <c:pt idx="38">
                  <c:v>39.496867079855392</c:v>
                </c:pt>
              </c:numCache>
            </c:numRef>
          </c:val>
          <c:smooth val="0"/>
          <c:extLst>
            <c:ext xmlns:c16="http://schemas.microsoft.com/office/drawing/2014/chart" uri="{C3380CC4-5D6E-409C-BE32-E72D297353CC}">
              <c16:uniqueId val="{00000004-DE3E-48A9-A8C2-E20000EE89AD}"/>
            </c:ext>
          </c:extLst>
        </c:ser>
        <c:ser>
          <c:idx val="5"/>
          <c:order val="5"/>
          <c:tx>
            <c:strRef>
              <c:f>'Figure 2'!$G$4</c:f>
              <c:strCache>
                <c:ptCount val="1"/>
                <c:pt idx="0">
                  <c:v>Colorectal (female)</c:v>
                </c:pt>
              </c:strCache>
            </c:strRef>
          </c:tx>
          <c:spPr>
            <a:ln w="28575" cap="rnd">
              <a:solidFill>
                <a:schemeClr val="accent6"/>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2'!$G$5:$G$43</c:f>
              <c:numCache>
                <c:formatCode>0.0</c:formatCode>
                <c:ptCount val="39"/>
                <c:pt idx="0">
                  <c:v>32.880083813980249</c:v>
                </c:pt>
                <c:pt idx="1">
                  <c:v>32.837995917243354</c:v>
                </c:pt>
                <c:pt idx="2">
                  <c:v>32.232039336512258</c:v>
                </c:pt>
                <c:pt idx="3">
                  <c:v>31.561455386591014</c:v>
                </c:pt>
                <c:pt idx="4">
                  <c:v>31.285463695744589</c:v>
                </c:pt>
                <c:pt idx="5">
                  <c:v>29.413885993187829</c:v>
                </c:pt>
                <c:pt idx="6">
                  <c:v>29.359400252129852</c:v>
                </c:pt>
                <c:pt idx="7">
                  <c:v>28.636176645116883</c:v>
                </c:pt>
                <c:pt idx="8">
                  <c:v>28.055527769625495</c:v>
                </c:pt>
                <c:pt idx="9">
                  <c:v>28.007829467437219</c:v>
                </c:pt>
                <c:pt idx="10">
                  <c:v>27.579327799062803</c:v>
                </c:pt>
                <c:pt idx="11">
                  <c:v>27.313255479868104</c:v>
                </c:pt>
                <c:pt idx="12">
                  <c:v>27.130858644872156</c:v>
                </c:pt>
                <c:pt idx="13">
                  <c:v>25.915100491384422</c:v>
                </c:pt>
                <c:pt idx="14">
                  <c:v>26.696259424983875</c:v>
                </c:pt>
                <c:pt idx="15">
                  <c:v>25.787777079005181</c:v>
                </c:pt>
                <c:pt idx="16">
                  <c:v>25.24278713102845</c:v>
                </c:pt>
                <c:pt idx="17">
                  <c:v>24.643700473906115</c:v>
                </c:pt>
                <c:pt idx="18">
                  <c:v>24.397461023604389</c:v>
                </c:pt>
                <c:pt idx="19">
                  <c:v>23.653173332130294</c:v>
                </c:pt>
                <c:pt idx="20">
                  <c:v>23.912689027958667</c:v>
                </c:pt>
                <c:pt idx="21">
                  <c:v>23.340384182460927</c:v>
                </c:pt>
                <c:pt idx="22">
                  <c:v>21.892171431814834</c:v>
                </c:pt>
                <c:pt idx="23">
                  <c:v>22.79620717074895</c:v>
                </c:pt>
                <c:pt idx="24">
                  <c:v>21.987610602182549</c:v>
                </c:pt>
                <c:pt idx="25">
                  <c:v>21.099729618680733</c:v>
                </c:pt>
                <c:pt idx="26">
                  <c:v>20.766548388030234</c:v>
                </c:pt>
                <c:pt idx="27">
                  <c:v>20.907726077423359</c:v>
                </c:pt>
                <c:pt idx="28">
                  <c:v>19.822076071134447</c:v>
                </c:pt>
                <c:pt idx="29">
                  <c:v>20.187239605917142</c:v>
                </c:pt>
                <c:pt idx="30">
                  <c:v>20.006925764088589</c:v>
                </c:pt>
                <c:pt idx="31">
                  <c:v>18.903234218767011</c:v>
                </c:pt>
                <c:pt idx="32">
                  <c:v>19.129229362749811</c:v>
                </c:pt>
                <c:pt idx="33">
                  <c:v>17.947499781358726</c:v>
                </c:pt>
                <c:pt idx="34">
                  <c:v>17.015550656973172</c:v>
                </c:pt>
                <c:pt idx="35">
                  <c:v>16.893345123804593</c:v>
                </c:pt>
                <c:pt idx="36">
                  <c:v>16.862946779038325</c:v>
                </c:pt>
                <c:pt idx="37">
                  <c:v>16.48910220377083</c:v>
                </c:pt>
                <c:pt idx="38">
                  <c:v>16.160570322975929</c:v>
                </c:pt>
              </c:numCache>
            </c:numRef>
          </c:val>
          <c:smooth val="0"/>
          <c:extLst>
            <c:ext xmlns:c16="http://schemas.microsoft.com/office/drawing/2014/chart" uri="{C3380CC4-5D6E-409C-BE32-E72D297353CC}">
              <c16:uniqueId val="{00000005-DE3E-48A9-A8C2-E20000EE89AD}"/>
            </c:ext>
          </c:extLst>
        </c:ser>
        <c:ser>
          <c:idx val="6"/>
          <c:order val="6"/>
          <c:tx>
            <c:strRef>
              <c:f>'Figure 2'!$H$4</c:f>
              <c:strCache>
                <c:ptCount val="1"/>
                <c:pt idx="0">
                  <c:v>Breast (female)</c:v>
                </c:pt>
              </c:strCache>
            </c:strRef>
          </c:tx>
          <c:spPr>
            <a:ln w="28575" cap="rnd">
              <a:solidFill>
                <a:schemeClr val="accent1">
                  <a:lumMod val="60000"/>
                </a:schemeClr>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2'!$H$5:$H$43</c:f>
              <c:numCache>
                <c:formatCode>0.0</c:formatCode>
                <c:ptCount val="39"/>
                <c:pt idx="0">
                  <c:v>41.219648507638837</c:v>
                </c:pt>
                <c:pt idx="1">
                  <c:v>42.389107580990341</c:v>
                </c:pt>
                <c:pt idx="2">
                  <c:v>42.738606525121185</c:v>
                </c:pt>
                <c:pt idx="3">
                  <c:v>41.640876638174355</c:v>
                </c:pt>
                <c:pt idx="4">
                  <c:v>41.712050165201312</c:v>
                </c:pt>
                <c:pt idx="5">
                  <c:v>41.653197500107197</c:v>
                </c:pt>
                <c:pt idx="6">
                  <c:v>41.59803072092992</c:v>
                </c:pt>
                <c:pt idx="7">
                  <c:v>40.089493841271171</c:v>
                </c:pt>
                <c:pt idx="8">
                  <c:v>40.602962805153481</c:v>
                </c:pt>
                <c:pt idx="9">
                  <c:v>39.037912642136526</c:v>
                </c:pt>
                <c:pt idx="10">
                  <c:v>40.131951099028655</c:v>
                </c:pt>
                <c:pt idx="11">
                  <c:v>38.540810419551299</c:v>
                </c:pt>
                <c:pt idx="12">
                  <c:v>38.739105969140702</c:v>
                </c:pt>
                <c:pt idx="13">
                  <c:v>36.933186216586193</c:v>
                </c:pt>
                <c:pt idx="14">
                  <c:v>35.697311537611029</c:v>
                </c:pt>
                <c:pt idx="15">
                  <c:v>33.955595549156662</c:v>
                </c:pt>
                <c:pt idx="16">
                  <c:v>33.881926844511938</c:v>
                </c:pt>
                <c:pt idx="17">
                  <c:v>33.793572237556042</c:v>
                </c:pt>
                <c:pt idx="18">
                  <c:v>32.997885787473756</c:v>
                </c:pt>
                <c:pt idx="19">
                  <c:v>32.824752632405684</c:v>
                </c:pt>
                <c:pt idx="20">
                  <c:v>31.321752714372487</c:v>
                </c:pt>
                <c:pt idx="21">
                  <c:v>30.669184262705439</c:v>
                </c:pt>
                <c:pt idx="22">
                  <c:v>29.131138690767308</c:v>
                </c:pt>
                <c:pt idx="23">
                  <c:v>29.596684975450351</c:v>
                </c:pt>
                <c:pt idx="24">
                  <c:v>28.284608145397581</c:v>
                </c:pt>
                <c:pt idx="25">
                  <c:v>27.520370042645961</c:v>
                </c:pt>
                <c:pt idx="26">
                  <c:v>26.998177742109732</c:v>
                </c:pt>
                <c:pt idx="27">
                  <c:v>26.310588465466971</c:v>
                </c:pt>
                <c:pt idx="28">
                  <c:v>25.782201668225312</c:v>
                </c:pt>
                <c:pt idx="29">
                  <c:v>25.207215337726538</c:v>
                </c:pt>
                <c:pt idx="30">
                  <c:v>25.304820459213584</c:v>
                </c:pt>
                <c:pt idx="31">
                  <c:v>24.899542427667775</c:v>
                </c:pt>
                <c:pt idx="32">
                  <c:v>25.037261113642145</c:v>
                </c:pt>
                <c:pt idx="33">
                  <c:v>24.576291393789411</c:v>
                </c:pt>
                <c:pt idx="34">
                  <c:v>23.696618620895656</c:v>
                </c:pt>
                <c:pt idx="35">
                  <c:v>23.248830457535529</c:v>
                </c:pt>
                <c:pt idx="36">
                  <c:v>23.243667739869039</c:v>
                </c:pt>
                <c:pt idx="37">
                  <c:v>22.947417530221031</c:v>
                </c:pt>
                <c:pt idx="38">
                  <c:v>22.638326651601204</c:v>
                </c:pt>
              </c:numCache>
            </c:numRef>
          </c:val>
          <c:smooth val="0"/>
          <c:extLst>
            <c:ext xmlns:c16="http://schemas.microsoft.com/office/drawing/2014/chart" uri="{C3380CC4-5D6E-409C-BE32-E72D297353CC}">
              <c16:uniqueId val="{00000006-DE3E-48A9-A8C2-E20000EE89AD}"/>
            </c:ext>
          </c:extLst>
        </c:ser>
        <c:ser>
          <c:idx val="7"/>
          <c:order val="7"/>
          <c:tx>
            <c:strRef>
              <c:f>'Figure 2'!$I$4</c:f>
              <c:strCache>
                <c:ptCount val="1"/>
                <c:pt idx="0">
                  <c:v>Pancreas (female)</c:v>
                </c:pt>
              </c:strCache>
            </c:strRef>
          </c:tx>
          <c:spPr>
            <a:ln w="28575" cap="rnd">
              <a:solidFill>
                <a:schemeClr val="accent2">
                  <a:lumMod val="60000"/>
                </a:schemeClr>
              </a:solidFill>
              <a:round/>
            </a:ln>
            <a:effectLst/>
          </c:spPr>
          <c:marker>
            <c:symbol val="none"/>
          </c:marker>
          <c:cat>
            <c:numRef>
              <c:f>'Figure 2'!$A$5:$A$43</c:f>
              <c:numCache>
                <c:formatCode>General</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'Figure 2'!$I$5:$I$43</c:f>
              <c:numCache>
                <c:formatCode>0.0</c:formatCode>
                <c:ptCount val="39"/>
                <c:pt idx="0">
                  <c:v>11.407488779473466</c:v>
                </c:pt>
                <c:pt idx="1">
                  <c:v>11.066761703355624</c:v>
                </c:pt>
                <c:pt idx="2">
                  <c:v>11.452606642479356</c:v>
                </c:pt>
                <c:pt idx="3">
                  <c:v>11.880437652745428</c:v>
                </c:pt>
                <c:pt idx="4">
                  <c:v>11.065798647718893</c:v>
                </c:pt>
                <c:pt idx="5">
                  <c:v>10.578164252338174</c:v>
                </c:pt>
                <c:pt idx="6">
                  <c:v>10.990774431997483</c:v>
                </c:pt>
                <c:pt idx="7">
                  <c:v>10.949534372872856</c:v>
                </c:pt>
                <c:pt idx="8">
                  <c:v>10.842891270568103</c:v>
                </c:pt>
                <c:pt idx="9">
                  <c:v>11.236335327192013</c:v>
                </c:pt>
                <c:pt idx="10">
                  <c:v>11.376566148042446</c:v>
                </c:pt>
                <c:pt idx="11">
                  <c:v>10.741428096647747</c:v>
                </c:pt>
                <c:pt idx="12">
                  <c:v>11.268073683625206</c:v>
                </c:pt>
                <c:pt idx="13">
                  <c:v>10.734812631428026</c:v>
                </c:pt>
                <c:pt idx="14">
                  <c:v>10.933145243060217</c:v>
                </c:pt>
                <c:pt idx="15">
                  <c:v>10.611578200005303</c:v>
                </c:pt>
                <c:pt idx="16">
                  <c:v>10.7624578497889</c:v>
                </c:pt>
                <c:pt idx="17">
                  <c:v>10.593081388159643</c:v>
                </c:pt>
                <c:pt idx="18">
                  <c:v>10.61295221464</c:v>
                </c:pt>
                <c:pt idx="19">
                  <c:v>11.088606349664916</c:v>
                </c:pt>
                <c:pt idx="20">
                  <c:v>11.259469431147545</c:v>
                </c:pt>
                <c:pt idx="21">
                  <c:v>10.653078699772111</c:v>
                </c:pt>
                <c:pt idx="22">
                  <c:v>10.917664094662074</c:v>
                </c:pt>
                <c:pt idx="23">
                  <c:v>10.798342754821814</c:v>
                </c:pt>
                <c:pt idx="24">
                  <c:v>10.685957798535581</c:v>
                </c:pt>
                <c:pt idx="25">
                  <c:v>10.876209772880737</c:v>
                </c:pt>
                <c:pt idx="26">
                  <c:v>10.370348732268688</c:v>
                </c:pt>
                <c:pt idx="27">
                  <c:v>10.540165624640702</c:v>
                </c:pt>
                <c:pt idx="28">
                  <c:v>11.089905526561141</c:v>
                </c:pt>
                <c:pt idx="29">
                  <c:v>11.008693348628071</c:v>
                </c:pt>
                <c:pt idx="30">
                  <c:v>10.918672695571132</c:v>
                </c:pt>
                <c:pt idx="31">
                  <c:v>10.853277347224836</c:v>
                </c:pt>
                <c:pt idx="32">
                  <c:v>10.817815126970117</c:v>
                </c:pt>
                <c:pt idx="33">
                  <c:v>10.844974737591997</c:v>
                </c:pt>
                <c:pt idx="34">
                  <c:v>10.717175557587343</c:v>
                </c:pt>
                <c:pt idx="35">
                  <c:v>10.580424368426668</c:v>
                </c:pt>
                <c:pt idx="36">
                  <c:v>10.819694179191664</c:v>
                </c:pt>
                <c:pt idx="37">
                  <c:v>10.790256289013445</c:v>
                </c:pt>
                <c:pt idx="38">
                  <c:v>10.783493966610692</c:v>
                </c:pt>
              </c:numCache>
            </c:numRef>
          </c:val>
          <c:smooth val="0"/>
          <c:extLst>
            <c:ext xmlns:c16="http://schemas.microsoft.com/office/drawing/2014/chart" uri="{C3380CC4-5D6E-409C-BE32-E72D297353CC}">
              <c16:uniqueId val="{00000007-DE3E-48A9-A8C2-E20000EE89AD}"/>
            </c:ext>
          </c:extLst>
        </c:ser>
        <c:dLbls>
          <c:showLegendKey val="0"/>
          <c:showVal val="0"/>
          <c:showCatName val="0"/>
          <c:showSerName val="0"/>
          <c:showPercent val="0"/>
          <c:showBubbleSize val="0"/>
        </c:dLbls>
        <c:smooth val="0"/>
        <c:axId val="463396400"/>
        <c:axId val="463397968"/>
      </c:lineChart>
      <c:catAx>
        <c:axId val="463396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397968"/>
        <c:crosses val="autoZero"/>
        <c:auto val="1"/>
        <c:lblAlgn val="ctr"/>
        <c:lblOffset val="100"/>
        <c:tickLblSkip val="5"/>
        <c:noMultiLvlLbl val="0"/>
      </c:catAx>
      <c:valAx>
        <c:axId val="463397968"/>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mortality rate per 100,000</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396400"/>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200024</xdr:colOff>
      <xdr:row>7</xdr:row>
      <xdr:rowOff>71437</xdr:rowOff>
    </xdr:from>
    <xdr:to>
      <xdr:col>18</xdr:col>
      <xdr:colOff>581024</xdr:colOff>
      <xdr:row>29</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0</xdr:rowOff>
    </xdr:from>
    <xdr:to>
      <xdr:col>21</xdr:col>
      <xdr:colOff>381000</xdr:colOff>
      <xdr:row>28</xdr:row>
      <xdr:rowOff>109538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34"/>
  <sheetViews>
    <sheetView topLeftCell="A19" workbookViewId="0">
      <selection activeCell="A2" sqref="A2"/>
    </sheetView>
  </sheetViews>
  <sheetFormatPr defaultColWidth="9.08984375" defaultRowHeight="14.5"/>
  <cols>
    <col min="1" max="1" width="28.90625" style="1" bestFit="1" customWidth="1"/>
    <col min="2" max="7" width="10.6328125" style="1" customWidth="1"/>
    <col min="8" max="16384" width="9.08984375" style="1"/>
  </cols>
  <sheetData>
    <row r="1" spans="1:10" s="2" customFormat="1" ht="17.149999999999999" customHeight="1">
      <c r="A1" s="3"/>
    </row>
    <row r="2" spans="1:10" s="2" customFormat="1" ht="17.149999999999999" customHeight="1">
      <c r="A2" s="154" t="s">
        <v>572</v>
      </c>
    </row>
    <row r="3" spans="1:10" ht="15" customHeight="1"/>
    <row r="4" spans="1:10">
      <c r="A4" s="231" t="s">
        <v>0</v>
      </c>
      <c r="B4" s="233" t="s">
        <v>1</v>
      </c>
      <c r="C4" s="234"/>
      <c r="D4" s="235"/>
      <c r="E4" s="233" t="s">
        <v>2</v>
      </c>
      <c r="F4" s="234"/>
      <c r="G4" s="235"/>
    </row>
    <row r="5" spans="1:10" ht="26">
      <c r="A5" s="232"/>
      <c r="B5" s="9" t="s">
        <v>3</v>
      </c>
      <c r="C5" s="9" t="s">
        <v>4</v>
      </c>
      <c r="D5" s="9" t="s">
        <v>5</v>
      </c>
      <c r="E5" s="9" t="s">
        <v>6</v>
      </c>
      <c r="F5" s="9" t="s">
        <v>4</v>
      </c>
      <c r="G5" s="9" t="s">
        <v>5</v>
      </c>
    </row>
    <row r="6" spans="1:10" ht="15">
      <c r="A6" s="32" t="s">
        <v>7</v>
      </c>
      <c r="B6" s="37">
        <v>233900</v>
      </c>
      <c r="C6" s="37">
        <v>121100</v>
      </c>
      <c r="D6" s="37">
        <v>112800</v>
      </c>
      <c r="E6" s="38">
        <v>514.01784404395141</v>
      </c>
      <c r="F6" s="38">
        <v>555.39721460507599</v>
      </c>
      <c r="G6" s="38">
        <v>483.27408174108058</v>
      </c>
      <c r="J6"/>
    </row>
    <row r="7" spans="1:10">
      <c r="A7" s="10" t="s">
        <v>8</v>
      </c>
      <c r="B7" s="62">
        <v>30000</v>
      </c>
      <c r="C7" s="62">
        <v>15000</v>
      </c>
      <c r="D7" s="62">
        <v>15000</v>
      </c>
      <c r="E7" s="63">
        <v>58.695404050087149</v>
      </c>
      <c r="F7" s="63">
        <v>61.033942510904822</v>
      </c>
      <c r="G7" s="63">
        <v>57.167242164017757</v>
      </c>
    </row>
    <row r="8" spans="1:10">
      <c r="A8" s="10" t="s">
        <v>9</v>
      </c>
      <c r="B8" s="62">
        <v>28900</v>
      </c>
      <c r="C8" s="62">
        <v>270</v>
      </c>
      <c r="D8" s="62">
        <v>28600</v>
      </c>
      <c r="E8" s="63">
        <v>67.573167066789139</v>
      </c>
      <c r="F8" s="63">
        <v>1.2150722597580232</v>
      </c>
      <c r="G8" s="63">
        <v>128.99688468115883</v>
      </c>
    </row>
    <row r="9" spans="1:10">
      <c r="A9" s="10" t="s">
        <v>10</v>
      </c>
      <c r="B9" s="62">
        <v>24600</v>
      </c>
      <c r="C9" s="62">
        <v>24600</v>
      </c>
      <c r="D9" s="62" t="s">
        <v>11</v>
      </c>
      <c r="E9" s="62" t="s">
        <v>11</v>
      </c>
      <c r="F9" s="63">
        <v>117.82317324874512</v>
      </c>
      <c r="G9" s="62" t="s">
        <v>11</v>
      </c>
    </row>
    <row r="10" spans="1:10" s="5" customFormat="1">
      <c r="A10" s="10" t="s">
        <v>12</v>
      </c>
      <c r="B10" s="62">
        <v>24300</v>
      </c>
      <c r="C10" s="62">
        <v>13500</v>
      </c>
      <c r="D10" s="62">
        <v>10800</v>
      </c>
      <c r="E10" s="63">
        <v>52.921794896479852</v>
      </c>
      <c r="F10" s="63">
        <v>62.259442657540625</v>
      </c>
      <c r="G10" s="63">
        <v>44.60822936179477</v>
      </c>
    </row>
    <row r="11" spans="1:10">
      <c r="A11" s="10" t="s">
        <v>13</v>
      </c>
      <c r="B11" s="62">
        <v>13300</v>
      </c>
      <c r="C11" s="62">
        <v>10000</v>
      </c>
      <c r="D11" s="62">
        <v>3200</v>
      </c>
      <c r="E11" s="63">
        <v>25.774942299521506</v>
      </c>
      <c r="F11" s="63">
        <v>42.558088905133502</v>
      </c>
      <c r="G11" s="63">
        <v>11.708172847113287</v>
      </c>
    </row>
    <row r="12" spans="1:10">
      <c r="A12" s="10" t="s">
        <v>14</v>
      </c>
      <c r="B12" s="62">
        <v>11400</v>
      </c>
      <c r="C12" s="62">
        <v>6600</v>
      </c>
      <c r="D12" s="62">
        <v>4800</v>
      </c>
      <c r="E12" s="63">
        <v>25.622176945697106</v>
      </c>
      <c r="F12" s="63">
        <v>31.384668361115256</v>
      </c>
      <c r="G12" s="63">
        <v>20.62632410374454</v>
      </c>
    </row>
    <row r="13" spans="1:10">
      <c r="A13" s="10" t="s">
        <v>15</v>
      </c>
      <c r="B13" s="62">
        <v>9000</v>
      </c>
      <c r="C13" s="62">
        <v>4900</v>
      </c>
      <c r="D13" s="62">
        <v>4000</v>
      </c>
      <c r="E13" s="63">
        <v>23.101669804987488</v>
      </c>
      <c r="F13" s="63">
        <v>26.565541217497742</v>
      </c>
      <c r="G13" s="63">
        <v>20.500014839795636</v>
      </c>
    </row>
    <row r="14" spans="1:10">
      <c r="A14" s="10" t="s">
        <v>16</v>
      </c>
      <c r="B14" s="62">
        <v>8100</v>
      </c>
      <c r="C14" s="62" t="s">
        <v>11</v>
      </c>
      <c r="D14" s="62">
        <v>8100</v>
      </c>
      <c r="E14" s="62" t="s">
        <v>11</v>
      </c>
      <c r="F14" s="62" t="s">
        <v>11</v>
      </c>
      <c r="G14" s="63">
        <v>36.816749464345364</v>
      </c>
      <c r="I14" s="5"/>
    </row>
    <row r="15" spans="1:10">
      <c r="A15" s="10" t="s">
        <v>17</v>
      </c>
      <c r="B15" s="62">
        <v>8100</v>
      </c>
      <c r="C15" s="62">
        <v>5400</v>
      </c>
      <c r="D15" s="62">
        <v>2700</v>
      </c>
      <c r="E15" s="63">
        <v>17.918429292112499</v>
      </c>
      <c r="F15" s="63">
        <v>25.021735054152877</v>
      </c>
      <c r="G15" s="63">
        <v>11.43296975213841</v>
      </c>
    </row>
    <row r="16" spans="1:10" s="5" customFormat="1">
      <c r="A16" s="10" t="s">
        <v>18</v>
      </c>
      <c r="B16" s="62">
        <v>7500</v>
      </c>
      <c r="C16" s="62">
        <v>5400</v>
      </c>
      <c r="D16" s="62">
        <v>2000</v>
      </c>
      <c r="E16" s="64">
        <v>16.319951404673766</v>
      </c>
      <c r="F16" s="64">
        <v>24.647678625012805</v>
      </c>
      <c r="G16" s="63">
        <v>8.7211075960981859</v>
      </c>
      <c r="I16" s="1"/>
    </row>
    <row r="17" spans="1:9">
      <c r="A17" s="10" t="s">
        <v>19</v>
      </c>
      <c r="B17" s="62">
        <v>6900</v>
      </c>
      <c r="C17" s="62">
        <v>3800</v>
      </c>
      <c r="D17" s="62">
        <v>3100</v>
      </c>
      <c r="E17" s="63">
        <v>14.162061699719535</v>
      </c>
      <c r="F17" s="63">
        <v>16.626110502004764</v>
      </c>
      <c r="G17" s="63">
        <v>11.996657829855382</v>
      </c>
    </row>
    <row r="18" spans="1:9">
      <c r="A18" s="10" t="s">
        <v>20</v>
      </c>
      <c r="B18" s="62">
        <v>6700</v>
      </c>
      <c r="C18" s="62">
        <v>4000</v>
      </c>
      <c r="D18" s="62">
        <v>2700</v>
      </c>
      <c r="E18" s="63">
        <v>15.366112910446871</v>
      </c>
      <c r="F18" s="63">
        <v>19.396219371280377</v>
      </c>
      <c r="G18" s="63">
        <v>11.864093764207796</v>
      </c>
    </row>
    <row r="19" spans="1:9">
      <c r="A19" s="10" t="s">
        <v>21</v>
      </c>
      <c r="B19" s="62">
        <v>6700</v>
      </c>
      <c r="C19" s="62">
        <v>1850</v>
      </c>
      <c r="D19" s="62">
        <v>4800</v>
      </c>
      <c r="E19" s="63">
        <v>17.053178370606798</v>
      </c>
      <c r="F19" s="63">
        <v>9.366211267409863</v>
      </c>
      <c r="G19" s="63">
        <v>24.581248147893007</v>
      </c>
    </row>
    <row r="20" spans="1:9">
      <c r="A20" s="10" t="s">
        <v>22</v>
      </c>
      <c r="B20" s="62">
        <v>4100</v>
      </c>
      <c r="C20" s="62">
        <v>2600</v>
      </c>
      <c r="D20" s="62">
        <v>1450</v>
      </c>
      <c r="E20" s="63">
        <v>8.5991257076302698</v>
      </c>
      <c r="F20" s="63">
        <v>12.027406760843903</v>
      </c>
      <c r="G20" s="63">
        <v>5.636845830583181</v>
      </c>
    </row>
    <row r="21" spans="1:9">
      <c r="A21" s="10" t="s">
        <v>23</v>
      </c>
      <c r="B21" s="62">
        <v>4000</v>
      </c>
      <c r="C21" s="62">
        <v>2400</v>
      </c>
      <c r="D21" s="62">
        <v>1550</v>
      </c>
      <c r="E21" s="63">
        <v>8.4667777959365189</v>
      </c>
      <c r="F21" s="63">
        <v>10.908077312664927</v>
      </c>
      <c r="G21" s="63">
        <v>6.3856907368732267</v>
      </c>
    </row>
    <row r="22" spans="1:9">
      <c r="A22" s="10" t="s">
        <v>24</v>
      </c>
      <c r="B22" s="62">
        <v>3500</v>
      </c>
      <c r="C22" s="62">
        <v>2700</v>
      </c>
      <c r="D22" s="62">
        <v>840</v>
      </c>
      <c r="E22" s="63">
        <v>7.1959403456644253</v>
      </c>
      <c r="F22" s="63">
        <v>11.581275657376121</v>
      </c>
      <c r="G22" s="63">
        <v>3.2206505364382858</v>
      </c>
    </row>
    <row r="23" spans="1:9" s="5" customFormat="1">
      <c r="A23" s="10" t="s">
        <v>25</v>
      </c>
      <c r="B23" s="62">
        <v>3200</v>
      </c>
      <c r="C23" s="62">
        <v>1850</v>
      </c>
      <c r="D23" s="62">
        <v>1350</v>
      </c>
      <c r="E23" s="64">
        <v>7.173004642163705</v>
      </c>
      <c r="F23" s="64">
        <v>8.7249161767991108</v>
      </c>
      <c r="G23" s="63">
        <v>5.7300682973992636</v>
      </c>
      <c r="I23" s="1"/>
    </row>
    <row r="24" spans="1:9">
      <c r="A24" s="10" t="s">
        <v>26</v>
      </c>
      <c r="B24" s="62">
        <v>3000</v>
      </c>
      <c r="C24" s="62" t="s">
        <v>11</v>
      </c>
      <c r="D24" s="62">
        <v>3000</v>
      </c>
      <c r="E24" s="62" t="s">
        <v>11</v>
      </c>
      <c r="F24" s="62" t="s">
        <v>11</v>
      </c>
      <c r="G24" s="63">
        <v>13.394323047140096</v>
      </c>
      <c r="I24" s="5"/>
    </row>
    <row r="25" spans="1:9">
      <c r="A25" s="10" t="s">
        <v>27</v>
      </c>
      <c r="B25" s="62">
        <v>2500</v>
      </c>
      <c r="C25" s="62">
        <v>1900</v>
      </c>
      <c r="D25" s="62">
        <v>580</v>
      </c>
      <c r="E25" s="63">
        <v>5.542232021731067</v>
      </c>
      <c r="F25" s="63">
        <v>9.0361645490999027</v>
      </c>
      <c r="G25" s="63">
        <v>2.4287210779125528</v>
      </c>
    </row>
    <row r="26" spans="1:9" s="5" customFormat="1">
      <c r="A26" s="10" t="s">
        <v>28</v>
      </c>
      <c r="B26" s="62">
        <v>1450</v>
      </c>
      <c r="C26" s="62" t="s">
        <v>11</v>
      </c>
      <c r="D26" s="62">
        <v>1450</v>
      </c>
      <c r="E26" s="62" t="s">
        <v>11</v>
      </c>
      <c r="F26" s="62" t="s">
        <v>11</v>
      </c>
      <c r="G26" s="63">
        <v>7.5413938856035028</v>
      </c>
    </row>
    <row r="27" spans="1:9" s="5" customFormat="1">
      <c r="A27" s="10" t="s">
        <v>29</v>
      </c>
      <c r="B27" s="62">
        <v>1200</v>
      </c>
      <c r="C27" s="62">
        <v>1200</v>
      </c>
      <c r="D27" s="62" t="s">
        <v>11</v>
      </c>
      <c r="E27" s="62" t="s">
        <v>11</v>
      </c>
      <c r="F27" s="63">
        <v>6.5703162039104379</v>
      </c>
      <c r="G27" s="62" t="s">
        <v>11</v>
      </c>
    </row>
    <row r="28" spans="1:9">
      <c r="A28" s="10" t="s">
        <v>30</v>
      </c>
      <c r="B28" s="62">
        <v>1050</v>
      </c>
      <c r="C28" s="62">
        <v>600</v>
      </c>
      <c r="D28" s="62">
        <v>460</v>
      </c>
      <c r="E28" s="63">
        <v>2.6275976202325602</v>
      </c>
      <c r="F28" s="63">
        <v>2.923533227744505</v>
      </c>
      <c r="G28" s="63">
        <v>2.3466441530104305</v>
      </c>
    </row>
    <row r="29" spans="1:9">
      <c r="A29" s="10" t="s">
        <v>31</v>
      </c>
      <c r="B29" s="62">
        <v>24500</v>
      </c>
      <c r="C29" s="62">
        <v>12400</v>
      </c>
      <c r="D29" s="62">
        <v>12100</v>
      </c>
      <c r="E29" s="63">
        <v>51.017464006897065</v>
      </c>
      <c r="F29" s="63">
        <v>55.727640736081305</v>
      </c>
      <c r="G29" s="63">
        <v>47.570049623957068</v>
      </c>
    </row>
    <row r="30" spans="1:9">
      <c r="A30" s="49" t="s">
        <v>32</v>
      </c>
    </row>
    <row r="31" spans="1:9">
      <c r="A31" s="151" t="s">
        <v>33</v>
      </c>
      <c r="B31" s="152"/>
      <c r="C31" s="152"/>
      <c r="D31" s="152"/>
      <c r="E31" s="152"/>
      <c r="F31" s="152"/>
      <c r="G31" s="152"/>
    </row>
    <row r="32" spans="1:9">
      <c r="A32" s="151" t="s">
        <v>34</v>
      </c>
      <c r="B32" s="61"/>
      <c r="C32" s="61"/>
      <c r="D32" s="61"/>
      <c r="E32" s="61"/>
      <c r="F32" s="61"/>
      <c r="G32" s="61"/>
    </row>
    <row r="33" spans="1:9">
      <c r="A33" s="151" t="s">
        <v>35</v>
      </c>
      <c r="B33" s="152"/>
      <c r="C33" s="152"/>
      <c r="D33" s="152"/>
      <c r="E33" s="152"/>
      <c r="F33" s="152"/>
      <c r="G33" s="152"/>
      <c r="H33" s="56"/>
    </row>
    <row r="34" spans="1:9">
      <c r="A34" s="155" t="s">
        <v>36</v>
      </c>
      <c r="B34" s="153"/>
      <c r="C34" s="153"/>
      <c r="D34" s="153"/>
      <c r="E34" s="153"/>
      <c r="F34" s="153"/>
      <c r="G34" s="153"/>
      <c r="H34" s="8"/>
      <c r="I34" s="8"/>
    </row>
  </sheetData>
  <customSheetViews>
    <customSheetView guid="{78DF3811-5B27-4544-831B-FBB770B19778}">
      <selection activeCell="J19" sqref="J19"/>
      <pageMargins left="0" right="0" top="0" bottom="0" header="0" footer="0"/>
      <pageSetup orientation="portrait" horizontalDpi="300" verticalDpi="300"/>
    </customSheetView>
    <customSheetView guid="{43941540-ECC5-4C5D-B15E-7850E9ACA1D8}">
      <selection activeCell="A34" sqref="A34:L34"/>
      <pageMargins left="0" right="0" top="0" bottom="0" header="0" footer="0"/>
      <pageSetup orientation="portrait" horizontalDpi="300" verticalDpi="300"/>
    </customSheetView>
    <customSheetView guid="{936B7E27-CDB4-4594-8D4B-C7775DC8E409}">
      <selection activeCell="J19" sqref="J19"/>
      <pageMargins left="0" right="0" top="0" bottom="0" header="0" footer="0"/>
      <pageSetup orientation="portrait" horizontalDpi="300" verticalDpi="300"/>
    </customSheetView>
    <customSheetView guid="{D31C89C7-488D-467C-912C-C38A0FE0CC32}">
      <selection activeCell="J19" sqref="J19"/>
      <pageMargins left="0" right="0" top="0" bottom="0" header="0" footer="0"/>
      <pageSetup orientation="portrait" horizontalDpi="300" verticalDpi="300"/>
    </customSheetView>
  </customSheetViews>
  <mergeCells count="3">
    <mergeCell ref="A4:A5"/>
    <mergeCell ref="B4:D4"/>
    <mergeCell ref="E4:G4"/>
  </mergeCells>
  <pageMargins left="0.7" right="0.7" top="0.75" bottom="0.75" header="0.3" footer="0.3"/>
  <pageSetup orientation="portrait" horizontalDpi="300" verticalDpi="30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K22"/>
  <sheetViews>
    <sheetView workbookViewId="0">
      <selection activeCell="B27" sqref="B27"/>
    </sheetView>
  </sheetViews>
  <sheetFormatPr defaultColWidth="9.08984375" defaultRowHeight="14.5"/>
  <cols>
    <col min="1" max="1" width="22.90625" style="1" customWidth="1"/>
    <col min="2" max="2" width="17.36328125" style="1" customWidth="1"/>
    <col min="3" max="3" width="13.6328125" style="1" bestFit="1" customWidth="1"/>
    <col min="4" max="6" width="9.08984375" style="1"/>
    <col min="7" max="8" width="28.6328125" style="1" customWidth="1"/>
    <col min="9" max="9" width="26.08984375" style="1" customWidth="1"/>
    <col min="10" max="10" width="31.90625" style="1" customWidth="1"/>
    <col min="11" max="16384" width="9.08984375" style="1"/>
  </cols>
  <sheetData>
    <row r="2" spans="1:11" s="2" customFormat="1" ht="17" customHeight="1">
      <c r="A2" s="2" t="s">
        <v>106</v>
      </c>
    </row>
    <row r="3" spans="1:11" ht="15" customHeight="1">
      <c r="A3" s="167"/>
      <c r="J3" s="53"/>
    </row>
    <row r="4" spans="1:11" ht="26">
      <c r="A4" s="227" t="s">
        <v>66</v>
      </c>
      <c r="B4" s="227" t="s">
        <v>107</v>
      </c>
      <c r="C4" s="227" t="s">
        <v>108</v>
      </c>
      <c r="F4" s="14"/>
      <c r="H4" s="24"/>
      <c r="I4" s="24"/>
      <c r="J4" s="228" t="s">
        <v>65</v>
      </c>
    </row>
    <row r="5" spans="1:11" s="171" customFormat="1">
      <c r="A5" s="168"/>
      <c r="B5" s="169"/>
      <c r="C5" s="170"/>
      <c r="E5" s="1"/>
      <c r="F5" s="1"/>
      <c r="G5" s="1"/>
      <c r="H5" s="52" t="s">
        <v>69</v>
      </c>
      <c r="I5" s="74">
        <v>38694.300000000003</v>
      </c>
      <c r="J5" s="229"/>
    </row>
    <row r="6" spans="1:11">
      <c r="A6" s="222" t="s">
        <v>71</v>
      </c>
      <c r="B6" s="214">
        <v>11500</v>
      </c>
      <c r="C6" s="215">
        <v>172.4338718262353</v>
      </c>
      <c r="H6" s="52" t="s">
        <v>70</v>
      </c>
      <c r="I6" s="74">
        <v>5214.1000000000004</v>
      </c>
      <c r="J6" s="229">
        <f>SUM(I6/I5)</f>
        <v>0.13475111321305722</v>
      </c>
      <c r="K6" s="58"/>
    </row>
    <row r="7" spans="1:11">
      <c r="A7" s="222" t="s">
        <v>74</v>
      </c>
      <c r="B7" s="214">
        <v>7500</v>
      </c>
      <c r="C7" s="215">
        <v>169.84245137091611</v>
      </c>
      <c r="E7" s="158" t="s">
        <v>72</v>
      </c>
      <c r="F7" s="6"/>
      <c r="G7" s="6"/>
      <c r="H7" s="52" t="s">
        <v>73</v>
      </c>
      <c r="I7" s="74">
        <v>4644.8999999999996</v>
      </c>
      <c r="J7" s="229">
        <f>SUM(I7/I5)</f>
        <v>0.12004093626193003</v>
      </c>
      <c r="K7" s="58"/>
    </row>
    <row r="8" spans="1:11">
      <c r="A8" s="222" t="s">
        <v>77</v>
      </c>
      <c r="B8" s="214">
        <v>2400</v>
      </c>
      <c r="C8" s="215">
        <v>185.82434629012178</v>
      </c>
      <c r="E8" s="26"/>
      <c r="F8" s="172" t="s">
        <v>109</v>
      </c>
      <c r="G8" s="172"/>
      <c r="H8" s="52" t="s">
        <v>76</v>
      </c>
      <c r="I8" s="74">
        <v>1231.0999999999999</v>
      </c>
      <c r="J8" s="229">
        <f>SUM(I8/I5)</f>
        <v>3.1816055594751674E-2</v>
      </c>
      <c r="K8" s="58"/>
    </row>
    <row r="9" spans="1:11">
      <c r="A9" s="223" t="s">
        <v>80</v>
      </c>
      <c r="B9" s="216">
        <v>2900</v>
      </c>
      <c r="C9" s="217">
        <v>191.40177786282308</v>
      </c>
      <c r="E9" s="27"/>
      <c r="F9" s="172" t="s">
        <v>110</v>
      </c>
      <c r="G9" s="172"/>
      <c r="H9" s="52" t="s">
        <v>79</v>
      </c>
      <c r="I9" s="74">
        <v>1412.1</v>
      </c>
      <c r="J9" s="229">
        <f>SUM(I9/I5)</f>
        <v>3.6493747141051774E-2</v>
      </c>
      <c r="K9" s="58"/>
    </row>
    <row r="10" spans="1:11">
      <c r="A10" s="222" t="s">
        <v>83</v>
      </c>
      <c r="B10" s="214">
        <v>31300</v>
      </c>
      <c r="C10" s="215">
        <v>173.44924535684143</v>
      </c>
      <c r="E10" s="28"/>
      <c r="F10" s="172" t="s">
        <v>111</v>
      </c>
      <c r="G10" s="172"/>
      <c r="H10" s="52" t="s">
        <v>82</v>
      </c>
      <c r="I10" s="74">
        <v>15033.7</v>
      </c>
      <c r="J10" s="229">
        <f>SUM(I10/I5)</f>
        <v>0.38852492485973383</v>
      </c>
      <c r="K10" s="58"/>
    </row>
    <row r="11" spans="1:11">
      <c r="A11" s="224" t="s">
        <v>112</v>
      </c>
      <c r="B11" s="218">
        <v>22200</v>
      </c>
      <c r="C11" s="219">
        <v>195.07825658464603</v>
      </c>
      <c r="F11" s="172"/>
      <c r="G11" s="172"/>
      <c r="H11" s="52" t="s">
        <v>85</v>
      </c>
      <c r="I11" s="74">
        <v>8595</v>
      </c>
      <c r="J11" s="229">
        <f>SUM(I11/I5)</f>
        <v>0.2221257394499965</v>
      </c>
      <c r="K11" s="58"/>
    </row>
    <row r="12" spans="1:11">
      <c r="A12" s="223" t="s">
        <v>88</v>
      </c>
      <c r="B12" s="216">
        <v>2200</v>
      </c>
      <c r="C12" s="217">
        <v>193.69100088982364</v>
      </c>
      <c r="E12" s="6"/>
      <c r="F12" s="6"/>
      <c r="G12" s="6"/>
      <c r="H12" s="52" t="s">
        <v>87</v>
      </c>
      <c r="I12" s="75">
        <v>780.6</v>
      </c>
      <c r="J12" s="229">
        <f>SUM(I12/I5)</f>
        <v>2.0173513928408059E-2</v>
      </c>
      <c r="K12" s="58"/>
    </row>
    <row r="13" spans="1:11">
      <c r="A13" s="225" t="s">
        <v>90</v>
      </c>
      <c r="B13" s="220">
        <v>3000</v>
      </c>
      <c r="C13" s="221">
        <v>216.83333677719733</v>
      </c>
      <c r="H13" s="52" t="s">
        <v>89</v>
      </c>
      <c r="I13" s="75">
        <v>974.1</v>
      </c>
      <c r="J13" s="229">
        <f>SUM(I13/I5)</f>
        <v>2.5174250470999603E-2</v>
      </c>
      <c r="K13" s="58"/>
    </row>
    <row r="14" spans="1:11">
      <c r="A14" s="222" t="s">
        <v>92</v>
      </c>
      <c r="B14" s="214">
        <v>410</v>
      </c>
      <c r="C14" s="215">
        <v>185.86625142463663</v>
      </c>
      <c r="H14" s="52" t="s">
        <v>91</v>
      </c>
      <c r="I14" s="75">
        <v>161.6</v>
      </c>
      <c r="J14" s="229">
        <f>SUM(I14/I5)</f>
        <v>4.1763257120557805E-3</v>
      </c>
      <c r="K14" s="58"/>
    </row>
    <row r="15" spans="1:11">
      <c r="A15" s="225" t="s">
        <v>94</v>
      </c>
      <c r="B15" s="220">
        <v>1600</v>
      </c>
      <c r="C15" s="221">
        <v>215.01673696356374</v>
      </c>
      <c r="H15" s="52" t="s">
        <v>93</v>
      </c>
      <c r="I15" s="75">
        <v>518.9</v>
      </c>
      <c r="J15" s="229">
        <f>SUM(I15/I5)</f>
        <v>1.3410243886050398E-2</v>
      </c>
      <c r="K15" s="58"/>
    </row>
    <row r="16" spans="1:11">
      <c r="A16" s="223" t="s">
        <v>96</v>
      </c>
      <c r="B16" s="216">
        <v>65</v>
      </c>
      <c r="C16" s="217">
        <v>173.18632664046652</v>
      </c>
      <c r="H16" s="52" t="s">
        <v>95</v>
      </c>
      <c r="I16" s="75">
        <f>SUM(I17:I19)</f>
        <v>128</v>
      </c>
      <c r="J16" s="229">
        <f>SUM(I16/I5)</f>
        <v>3.3079807620243805E-3</v>
      </c>
      <c r="K16" s="58"/>
    </row>
    <row r="17" spans="1:11">
      <c r="A17" s="224" t="s">
        <v>98</v>
      </c>
      <c r="B17" s="218">
        <v>60</v>
      </c>
      <c r="C17" s="219">
        <v>206.12482153951188</v>
      </c>
      <c r="H17" s="52" t="s">
        <v>97</v>
      </c>
      <c r="I17" s="75">
        <v>42.2</v>
      </c>
      <c r="J17" s="6"/>
      <c r="K17" s="58"/>
    </row>
    <row r="18" spans="1:11">
      <c r="A18" s="225" t="s">
        <v>100</v>
      </c>
      <c r="B18" s="220">
        <v>35</v>
      </c>
      <c r="C18" s="221">
        <v>268.41363878635985</v>
      </c>
      <c r="H18" s="52" t="s">
        <v>99</v>
      </c>
      <c r="I18" s="75">
        <v>45.6</v>
      </c>
      <c r="J18" s="6"/>
      <c r="K18" s="58"/>
    </row>
    <row r="19" spans="1:11">
      <c r="H19" s="52" t="s">
        <v>101</v>
      </c>
      <c r="I19" s="75">
        <v>40.200000000000003</v>
      </c>
      <c r="J19" s="6"/>
      <c r="K19" s="58"/>
    </row>
    <row r="20" spans="1:11">
      <c r="A20" s="7" t="s">
        <v>113</v>
      </c>
      <c r="H20" s="14"/>
      <c r="I20" s="14"/>
      <c r="J20" s="14"/>
    </row>
    <row r="21" spans="1:11">
      <c r="A21" s="7" t="s">
        <v>103</v>
      </c>
    </row>
    <row r="22" spans="1:11">
      <c r="A22" s="160" t="s">
        <v>104</v>
      </c>
    </row>
  </sheetData>
  <pageMargins left="0.75" right="0.75" top="1" bottom="1" header="0.5" footer="0.5"/>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U85"/>
  <sheetViews>
    <sheetView topLeftCell="A4" workbookViewId="0">
      <selection activeCell="L31" sqref="L31"/>
    </sheetView>
  </sheetViews>
  <sheetFormatPr defaultRowHeight="14.5"/>
  <cols>
    <col min="1" max="1" width="23.08984375" customWidth="1"/>
    <col min="2" max="2" width="12.90625" customWidth="1"/>
    <col min="3" max="3" width="16.08984375" customWidth="1"/>
    <col min="4" max="4" width="17.36328125" customWidth="1"/>
    <col min="5" max="5" width="15" customWidth="1"/>
    <col min="6" max="6" width="16.36328125" customWidth="1"/>
    <col min="7" max="7" width="17.36328125" customWidth="1"/>
    <col min="8" max="8" width="13.6328125" customWidth="1"/>
    <col min="9" max="9" width="16.6328125" customWidth="1"/>
    <col min="10" max="10" width="17.36328125" customWidth="1"/>
    <col min="11" max="11" width="12.453125" customWidth="1"/>
    <col min="12" max="13" width="18.453125" customWidth="1"/>
    <col min="21" max="21" width="19.90625" customWidth="1"/>
  </cols>
  <sheetData>
    <row r="1" spans="1:21" ht="15.5">
      <c r="A1" s="97"/>
      <c r="B1" s="2"/>
      <c r="C1" s="2"/>
      <c r="D1" s="2"/>
      <c r="E1" s="2"/>
      <c r="F1" s="77"/>
      <c r="G1" s="77"/>
      <c r="H1" s="77"/>
      <c r="I1" s="77"/>
      <c r="J1" s="77"/>
      <c r="K1" s="2"/>
      <c r="L1" s="2"/>
      <c r="M1" s="2"/>
      <c r="N1" s="2"/>
      <c r="O1" s="2"/>
      <c r="P1" s="2"/>
      <c r="Q1" s="2"/>
      <c r="R1" s="2"/>
      <c r="S1" s="2"/>
      <c r="T1" s="2"/>
      <c r="U1" s="2"/>
    </row>
    <row r="2" spans="1:21" ht="15.5">
      <c r="A2" s="256" t="s">
        <v>114</v>
      </c>
      <c r="B2" s="256"/>
      <c r="C2" s="256"/>
      <c r="D2" s="256"/>
      <c r="E2" s="256"/>
      <c r="F2" s="256"/>
      <c r="G2" s="256"/>
      <c r="H2" s="256"/>
      <c r="I2" s="256"/>
      <c r="J2" s="256"/>
      <c r="K2" s="2"/>
      <c r="L2" s="2"/>
      <c r="M2" s="2"/>
      <c r="N2" s="2"/>
      <c r="O2" s="2"/>
      <c r="P2" s="2"/>
      <c r="Q2" s="2"/>
      <c r="R2" s="2"/>
      <c r="S2" s="2"/>
      <c r="T2" s="2"/>
      <c r="U2" s="2"/>
    </row>
    <row r="3" spans="1:21">
      <c r="A3" s="81"/>
      <c r="B3" s="6"/>
      <c r="C3" s="6"/>
      <c r="D3" s="6"/>
      <c r="E3" s="6"/>
      <c r="F3" s="82"/>
      <c r="G3" s="82"/>
      <c r="H3" s="82"/>
      <c r="I3" s="82"/>
      <c r="J3" s="82"/>
      <c r="K3" s="6"/>
      <c r="L3" s="6"/>
      <c r="M3" s="6"/>
      <c r="N3" s="6"/>
      <c r="O3" s="6"/>
      <c r="P3" s="6"/>
      <c r="Q3" s="6"/>
      <c r="R3" s="6"/>
      <c r="S3" s="6"/>
      <c r="T3" s="6"/>
      <c r="U3" s="6"/>
    </row>
    <row r="4" spans="1:21">
      <c r="A4" s="94"/>
      <c r="B4" s="257" t="s">
        <v>40</v>
      </c>
      <c r="C4" s="258"/>
      <c r="D4" s="258"/>
      <c r="E4" s="258" t="s">
        <v>4</v>
      </c>
      <c r="F4" s="258"/>
      <c r="G4" s="258"/>
      <c r="H4" s="258" t="s">
        <v>5</v>
      </c>
      <c r="I4" s="258"/>
      <c r="J4" s="260"/>
      <c r="K4" s="80"/>
      <c r="L4" s="80"/>
      <c r="M4" s="80"/>
      <c r="N4" s="80"/>
      <c r="O4" s="80"/>
      <c r="P4" s="80"/>
      <c r="Q4" s="80"/>
      <c r="R4" s="80"/>
      <c r="S4" s="80"/>
      <c r="T4" s="80"/>
      <c r="U4" s="80"/>
    </row>
    <row r="5" spans="1:21" ht="28.5">
      <c r="A5" s="95" t="s">
        <v>115</v>
      </c>
      <c r="B5" s="89" t="s">
        <v>116</v>
      </c>
      <c r="C5" s="89" t="s">
        <v>117</v>
      </c>
      <c r="D5" s="96" t="s">
        <v>118</v>
      </c>
      <c r="E5" s="90" t="s">
        <v>116</v>
      </c>
      <c r="F5" s="89" t="s">
        <v>117</v>
      </c>
      <c r="G5" s="96" t="s">
        <v>118</v>
      </c>
      <c r="H5" s="90" t="s">
        <v>116</v>
      </c>
      <c r="I5" s="89" t="s">
        <v>117</v>
      </c>
      <c r="J5" s="96" t="s">
        <v>118</v>
      </c>
      <c r="K5" s="6"/>
      <c r="L5" s="92" t="s">
        <v>119</v>
      </c>
      <c r="M5" s="6"/>
      <c r="N5" s="6"/>
      <c r="O5" s="6"/>
      <c r="P5" s="6"/>
      <c r="Q5" s="6"/>
      <c r="R5" s="6"/>
      <c r="S5" s="6"/>
      <c r="T5" s="6"/>
      <c r="U5" s="6"/>
    </row>
    <row r="6" spans="1:21">
      <c r="A6" s="138" t="s">
        <v>41</v>
      </c>
      <c r="B6" s="122" t="s">
        <v>120</v>
      </c>
      <c r="C6" s="100" t="s">
        <v>121</v>
      </c>
      <c r="D6" s="261" t="s">
        <v>122</v>
      </c>
      <c r="E6" s="130" t="s">
        <v>123</v>
      </c>
      <c r="F6" s="101" t="s">
        <v>124</v>
      </c>
      <c r="G6" s="261" t="s">
        <v>125</v>
      </c>
      <c r="H6" s="130" t="s">
        <v>126</v>
      </c>
      <c r="I6" s="101" t="s">
        <v>121</v>
      </c>
      <c r="J6" s="264" t="s">
        <v>127</v>
      </c>
      <c r="K6" s="24"/>
      <c r="L6" s="6"/>
      <c r="M6" s="6"/>
      <c r="N6" s="6"/>
      <c r="O6" s="6"/>
      <c r="P6" s="6"/>
      <c r="Q6" s="6"/>
      <c r="R6" s="6"/>
      <c r="S6" s="6"/>
      <c r="T6" s="6"/>
      <c r="U6" s="6"/>
    </row>
    <row r="7" spans="1:21">
      <c r="A7" s="139" t="s">
        <v>128</v>
      </c>
      <c r="B7" s="123" t="s">
        <v>129</v>
      </c>
      <c r="C7" s="102" t="s">
        <v>130</v>
      </c>
      <c r="D7" s="262"/>
      <c r="E7" s="131" t="s">
        <v>131</v>
      </c>
      <c r="F7" s="103" t="s">
        <v>132</v>
      </c>
      <c r="G7" s="262"/>
      <c r="H7" s="131" t="s">
        <v>133</v>
      </c>
      <c r="I7" s="103" t="s">
        <v>134</v>
      </c>
      <c r="J7" s="265"/>
      <c r="K7" s="246"/>
      <c r="L7" s="246"/>
      <c r="M7" s="246"/>
      <c r="N7" s="246"/>
      <c r="O7" s="246"/>
      <c r="P7" s="246"/>
      <c r="Q7" s="246"/>
      <c r="R7" s="246"/>
      <c r="S7" s="246"/>
      <c r="T7" s="246"/>
      <c r="U7" s="246"/>
    </row>
    <row r="8" spans="1:21">
      <c r="A8" s="140"/>
      <c r="B8" s="141"/>
      <c r="C8" s="142"/>
      <c r="D8" s="263"/>
      <c r="E8" s="143" t="s">
        <v>135</v>
      </c>
      <c r="F8" s="144" t="s">
        <v>136</v>
      </c>
      <c r="G8" s="263"/>
      <c r="H8" s="143" t="s">
        <v>137</v>
      </c>
      <c r="I8" s="144" t="s">
        <v>138</v>
      </c>
      <c r="J8" s="266"/>
      <c r="K8" s="20"/>
      <c r="L8" s="24"/>
      <c r="M8" s="20"/>
      <c r="N8" s="20"/>
      <c r="O8" s="20"/>
      <c r="P8" s="20"/>
      <c r="Q8" s="20"/>
      <c r="R8" s="20"/>
      <c r="S8" s="20"/>
      <c r="T8" s="20"/>
      <c r="U8" s="20"/>
    </row>
    <row r="9" spans="1:21">
      <c r="A9" s="137" t="s">
        <v>8</v>
      </c>
      <c r="B9" s="124" t="s">
        <v>139</v>
      </c>
      <c r="C9" s="110" t="s">
        <v>140</v>
      </c>
      <c r="D9" s="251" t="s">
        <v>141</v>
      </c>
      <c r="E9" s="132" t="s">
        <v>139</v>
      </c>
      <c r="F9" s="111" t="s">
        <v>142</v>
      </c>
      <c r="G9" s="251" t="s">
        <v>143</v>
      </c>
      <c r="H9" s="132" t="s">
        <v>144</v>
      </c>
      <c r="I9" s="111" t="s">
        <v>145</v>
      </c>
      <c r="J9" s="248" t="s">
        <v>146</v>
      </c>
      <c r="K9" s="20"/>
      <c r="L9" s="24"/>
      <c r="M9" s="20"/>
      <c r="N9" s="20"/>
      <c r="O9" s="20"/>
      <c r="P9" s="20"/>
      <c r="Q9" s="20"/>
      <c r="R9" s="20"/>
      <c r="S9" s="20"/>
      <c r="T9" s="20"/>
      <c r="U9" s="20"/>
    </row>
    <row r="10" spans="1:21">
      <c r="A10" s="113"/>
      <c r="B10" s="126" t="s">
        <v>147</v>
      </c>
      <c r="C10" s="76" t="s">
        <v>148</v>
      </c>
      <c r="D10" s="250"/>
      <c r="E10" s="129" t="s">
        <v>147</v>
      </c>
      <c r="F10" s="91" t="s">
        <v>149</v>
      </c>
      <c r="G10" s="250"/>
      <c r="H10" s="129" t="s">
        <v>150</v>
      </c>
      <c r="I10" s="91" t="s">
        <v>151</v>
      </c>
      <c r="J10" s="247"/>
      <c r="K10" s="20"/>
      <c r="L10" s="24"/>
      <c r="M10" s="20"/>
      <c r="N10" s="20"/>
      <c r="O10" s="20"/>
      <c r="P10" s="20"/>
      <c r="Q10" s="20"/>
      <c r="R10" s="20"/>
      <c r="S10" s="20"/>
      <c r="T10" s="20"/>
      <c r="U10" s="20"/>
    </row>
    <row r="11" spans="1:21">
      <c r="A11" s="113"/>
      <c r="B11" s="126" t="s">
        <v>152</v>
      </c>
      <c r="C11" s="76" t="s">
        <v>153</v>
      </c>
      <c r="D11" s="250"/>
      <c r="E11" s="129" t="s">
        <v>152</v>
      </c>
      <c r="F11" s="91" t="s">
        <v>154</v>
      </c>
      <c r="G11" s="250"/>
      <c r="H11" s="129" t="s">
        <v>137</v>
      </c>
      <c r="I11" s="91" t="s">
        <v>155</v>
      </c>
      <c r="J11" s="247"/>
      <c r="K11" s="20"/>
      <c r="L11" s="24"/>
      <c r="M11" s="20"/>
      <c r="N11" s="20"/>
      <c r="O11" s="20"/>
      <c r="P11" s="20"/>
      <c r="Q11" s="20"/>
      <c r="R11" s="20"/>
      <c r="S11" s="20"/>
      <c r="T11" s="20"/>
      <c r="U11" s="20"/>
    </row>
    <row r="12" spans="1:21">
      <c r="A12" s="113"/>
      <c r="B12" s="125" t="s">
        <v>137</v>
      </c>
      <c r="C12" s="106" t="s">
        <v>156</v>
      </c>
      <c r="D12" s="252"/>
      <c r="E12" s="133" t="s">
        <v>137</v>
      </c>
      <c r="F12" s="108" t="s">
        <v>157</v>
      </c>
      <c r="G12" s="252"/>
      <c r="H12" s="133"/>
      <c r="I12" s="108"/>
      <c r="J12" s="249"/>
      <c r="K12" s="20"/>
      <c r="L12" s="24"/>
      <c r="M12" s="20"/>
      <c r="N12" s="20"/>
      <c r="O12" s="20"/>
      <c r="P12" s="20"/>
      <c r="Q12" s="20"/>
      <c r="R12" s="20"/>
      <c r="S12" s="20"/>
      <c r="T12" s="20"/>
      <c r="U12" s="20"/>
    </row>
    <row r="13" spans="1:21">
      <c r="A13" s="109" t="s">
        <v>9</v>
      </c>
      <c r="B13" s="124" t="s">
        <v>158</v>
      </c>
      <c r="C13" s="110" t="s">
        <v>159</v>
      </c>
      <c r="D13" s="251" t="s">
        <v>160</v>
      </c>
      <c r="E13" s="132" t="s">
        <v>161</v>
      </c>
      <c r="F13" s="111" t="s">
        <v>162</v>
      </c>
      <c r="G13" s="251" t="s">
        <v>162</v>
      </c>
      <c r="H13" s="132" t="s">
        <v>158</v>
      </c>
      <c r="I13" s="111" t="s">
        <v>163</v>
      </c>
      <c r="J13" s="248" t="s">
        <v>164</v>
      </c>
      <c r="K13" s="20"/>
      <c r="L13" s="24"/>
      <c r="M13" s="20"/>
      <c r="N13" s="20"/>
      <c r="O13" s="20"/>
      <c r="P13" s="20"/>
      <c r="Q13" s="20"/>
      <c r="R13" s="20"/>
      <c r="S13" s="20"/>
      <c r="T13" s="20"/>
      <c r="U13" s="20"/>
    </row>
    <row r="14" spans="1:21">
      <c r="A14" s="112" t="s">
        <v>128</v>
      </c>
      <c r="B14" s="125" t="s">
        <v>165</v>
      </c>
      <c r="C14" s="106" t="s">
        <v>166</v>
      </c>
      <c r="D14" s="252"/>
      <c r="E14" s="133"/>
      <c r="F14" s="108"/>
      <c r="G14" s="252"/>
      <c r="H14" s="133" t="s">
        <v>165</v>
      </c>
      <c r="I14" s="108" t="s">
        <v>167</v>
      </c>
      <c r="J14" s="249"/>
      <c r="K14" s="20"/>
      <c r="L14" s="24"/>
      <c r="M14" s="20"/>
      <c r="N14" s="20"/>
      <c r="O14" s="20"/>
      <c r="P14" s="20"/>
      <c r="Q14" s="20"/>
      <c r="R14" s="20"/>
      <c r="S14" s="20"/>
      <c r="T14" s="20"/>
      <c r="U14" s="20"/>
    </row>
    <row r="15" spans="1:21">
      <c r="A15" s="145" t="s">
        <v>12</v>
      </c>
      <c r="B15" s="124" t="s">
        <v>168</v>
      </c>
      <c r="C15" s="110" t="s">
        <v>169</v>
      </c>
      <c r="D15" s="251" t="s">
        <v>170</v>
      </c>
      <c r="E15" s="132" t="s">
        <v>171</v>
      </c>
      <c r="F15" s="111" t="s">
        <v>166</v>
      </c>
      <c r="G15" s="251" t="s">
        <v>148</v>
      </c>
      <c r="H15" s="132" t="s">
        <v>172</v>
      </c>
      <c r="I15" s="111" t="s">
        <v>173</v>
      </c>
      <c r="J15" s="248" t="s">
        <v>174</v>
      </c>
      <c r="K15" s="20"/>
      <c r="L15" s="24"/>
      <c r="M15" s="20"/>
      <c r="N15" s="20"/>
      <c r="O15" s="20"/>
      <c r="P15" s="20"/>
      <c r="Q15" s="20"/>
      <c r="R15" s="20"/>
      <c r="S15" s="20"/>
      <c r="T15" s="20"/>
      <c r="U15" s="20"/>
    </row>
    <row r="16" spans="1:21">
      <c r="A16" s="146" t="s">
        <v>128</v>
      </c>
      <c r="B16" s="126" t="s">
        <v>175</v>
      </c>
      <c r="C16" s="76" t="s">
        <v>176</v>
      </c>
      <c r="D16" s="250"/>
      <c r="E16" s="129" t="s">
        <v>137</v>
      </c>
      <c r="F16" s="91" t="s">
        <v>177</v>
      </c>
      <c r="G16" s="250"/>
      <c r="H16" s="129" t="s">
        <v>178</v>
      </c>
      <c r="I16" s="91" t="s">
        <v>179</v>
      </c>
      <c r="J16" s="247"/>
      <c r="K16" s="20"/>
      <c r="L16" s="24"/>
      <c r="M16" s="20"/>
      <c r="N16" s="20"/>
      <c r="O16" s="20"/>
      <c r="P16" s="20"/>
      <c r="Q16" s="20"/>
      <c r="R16" s="20"/>
      <c r="S16" s="20"/>
      <c r="T16" s="20"/>
      <c r="U16" s="20"/>
    </row>
    <row r="17" spans="1:21">
      <c r="A17" s="146" t="s">
        <v>128</v>
      </c>
      <c r="B17" s="126" t="s">
        <v>180</v>
      </c>
      <c r="C17" s="76" t="s">
        <v>181</v>
      </c>
      <c r="D17" s="250"/>
      <c r="E17" s="129"/>
      <c r="F17" s="91"/>
      <c r="G17" s="250"/>
      <c r="H17" s="129" t="s">
        <v>182</v>
      </c>
      <c r="I17" s="91" t="s">
        <v>181</v>
      </c>
      <c r="J17" s="247"/>
      <c r="K17" s="20"/>
      <c r="L17" s="24"/>
      <c r="M17" s="20"/>
      <c r="N17" s="20"/>
      <c r="O17" s="20"/>
      <c r="P17" s="20"/>
      <c r="Q17" s="20"/>
      <c r="R17" s="20"/>
      <c r="S17" s="20"/>
      <c r="T17" s="20"/>
      <c r="U17" s="20"/>
    </row>
    <row r="18" spans="1:21">
      <c r="A18" s="147" t="s">
        <v>128</v>
      </c>
      <c r="B18" s="125" t="s">
        <v>137</v>
      </c>
      <c r="C18" s="106" t="s">
        <v>183</v>
      </c>
      <c r="D18" s="252"/>
      <c r="E18" s="133"/>
      <c r="F18" s="108"/>
      <c r="G18" s="252"/>
      <c r="H18" s="133" t="s">
        <v>137</v>
      </c>
      <c r="I18" s="108" t="s">
        <v>184</v>
      </c>
      <c r="J18" s="249"/>
      <c r="K18" s="20"/>
      <c r="L18" s="24"/>
      <c r="M18" s="20"/>
      <c r="N18" s="20"/>
      <c r="O18" s="20"/>
      <c r="P18" s="20"/>
      <c r="Q18" s="20"/>
      <c r="R18" s="20"/>
      <c r="S18" s="20"/>
      <c r="T18" s="20"/>
      <c r="U18" s="20"/>
    </row>
    <row r="19" spans="1:21">
      <c r="A19" s="109" t="s">
        <v>10</v>
      </c>
      <c r="B19" s="124"/>
      <c r="C19" s="110"/>
      <c r="D19" s="115"/>
      <c r="E19" s="132" t="s">
        <v>144</v>
      </c>
      <c r="F19" s="111" t="s">
        <v>185</v>
      </c>
      <c r="G19" s="251" t="s">
        <v>186</v>
      </c>
      <c r="H19" s="132"/>
      <c r="I19" s="111"/>
      <c r="J19" s="134"/>
      <c r="K19" s="20"/>
      <c r="L19" s="24"/>
      <c r="M19" s="20"/>
      <c r="N19" s="20"/>
      <c r="O19" s="20"/>
      <c r="P19" s="20"/>
      <c r="Q19" s="20"/>
      <c r="R19" s="20"/>
      <c r="S19" s="20"/>
      <c r="T19" s="20"/>
      <c r="U19" s="20"/>
    </row>
    <row r="20" spans="1:21">
      <c r="A20" s="114" t="s">
        <v>128</v>
      </c>
      <c r="B20" s="126"/>
      <c r="C20" s="76"/>
      <c r="D20" s="99"/>
      <c r="E20" s="129" t="s">
        <v>187</v>
      </c>
      <c r="F20" s="91" t="s">
        <v>188</v>
      </c>
      <c r="G20" s="250"/>
      <c r="H20" s="129"/>
      <c r="I20" s="91"/>
      <c r="J20" s="135"/>
      <c r="K20" s="20"/>
      <c r="L20" s="24"/>
      <c r="M20" s="20"/>
      <c r="N20" s="20"/>
      <c r="O20" s="20"/>
      <c r="P20" s="20"/>
      <c r="Q20" s="20"/>
      <c r="R20" s="20"/>
      <c r="S20" s="20"/>
      <c r="T20" s="20"/>
      <c r="U20" s="20"/>
    </row>
    <row r="21" spans="1:21">
      <c r="A21" s="112" t="s">
        <v>128</v>
      </c>
      <c r="B21" s="125"/>
      <c r="C21" s="106"/>
      <c r="D21" s="107"/>
      <c r="E21" s="133" t="s">
        <v>189</v>
      </c>
      <c r="F21" s="108" t="s">
        <v>190</v>
      </c>
      <c r="G21" s="252"/>
      <c r="H21" s="133"/>
      <c r="I21" s="108"/>
      <c r="J21" s="136"/>
      <c r="K21" s="20"/>
      <c r="L21" s="24"/>
      <c r="M21" s="20"/>
      <c r="N21" s="20"/>
      <c r="O21" s="20"/>
      <c r="P21" s="20"/>
      <c r="Q21" s="20"/>
      <c r="R21" s="20"/>
      <c r="S21" s="20"/>
      <c r="T21" s="20"/>
      <c r="U21" s="20"/>
    </row>
    <row r="22" spans="1:21">
      <c r="A22" s="109" t="s">
        <v>191</v>
      </c>
      <c r="B22" s="124" t="s">
        <v>126</v>
      </c>
      <c r="C22" s="110" t="s">
        <v>174</v>
      </c>
      <c r="D22" s="115" t="s">
        <v>192</v>
      </c>
      <c r="E22" s="132" t="s">
        <v>126</v>
      </c>
      <c r="F22" s="111" t="s">
        <v>193</v>
      </c>
      <c r="G22" s="115" t="s">
        <v>194</v>
      </c>
      <c r="H22" s="132" t="s">
        <v>195</v>
      </c>
      <c r="I22" s="111" t="s">
        <v>196</v>
      </c>
      <c r="J22" s="134" t="s">
        <v>197</v>
      </c>
      <c r="K22" s="20"/>
      <c r="L22" s="24"/>
      <c r="M22" s="20"/>
      <c r="N22" s="20"/>
      <c r="O22" s="20"/>
      <c r="P22" s="20"/>
      <c r="Q22" s="20"/>
      <c r="R22" s="20"/>
      <c r="S22" s="20"/>
      <c r="T22" s="20"/>
      <c r="U22" s="20"/>
    </row>
    <row r="23" spans="1:21">
      <c r="A23" s="114" t="s">
        <v>128</v>
      </c>
      <c r="B23" s="126" t="s">
        <v>198</v>
      </c>
      <c r="C23" s="76" t="s">
        <v>199</v>
      </c>
      <c r="D23" s="104"/>
      <c r="E23" s="126" t="s">
        <v>198</v>
      </c>
      <c r="F23" s="76" t="s">
        <v>200</v>
      </c>
      <c r="G23" s="104"/>
      <c r="H23" s="126" t="s">
        <v>201</v>
      </c>
      <c r="I23" s="76" t="s">
        <v>202</v>
      </c>
      <c r="J23" s="148"/>
      <c r="K23" s="20"/>
      <c r="L23" s="24"/>
      <c r="M23" s="20"/>
      <c r="N23" s="20"/>
      <c r="O23" s="20"/>
      <c r="P23" s="20"/>
      <c r="Q23" s="20"/>
      <c r="R23" s="20"/>
      <c r="S23" s="20"/>
      <c r="T23" s="20"/>
      <c r="U23" s="20"/>
    </row>
    <row r="24" spans="1:21">
      <c r="A24" s="112" t="s">
        <v>128</v>
      </c>
      <c r="B24" s="125" t="s">
        <v>135</v>
      </c>
      <c r="C24" s="106" t="s">
        <v>203</v>
      </c>
      <c r="D24" s="116"/>
      <c r="E24" s="125" t="s">
        <v>135</v>
      </c>
      <c r="F24" s="106" t="s">
        <v>204</v>
      </c>
      <c r="G24" s="116"/>
      <c r="H24" s="125" t="s">
        <v>129</v>
      </c>
      <c r="I24" s="106" t="s">
        <v>205</v>
      </c>
      <c r="J24" s="149"/>
      <c r="K24" s="20"/>
      <c r="L24" s="24"/>
      <c r="M24" s="20"/>
      <c r="N24" s="20"/>
      <c r="O24" s="20"/>
      <c r="P24" s="20"/>
      <c r="Q24" s="20"/>
      <c r="R24" s="20"/>
      <c r="S24" s="20"/>
      <c r="T24" s="20"/>
      <c r="U24" s="20"/>
    </row>
    <row r="25" spans="1:21">
      <c r="A25" s="114" t="s">
        <v>14</v>
      </c>
      <c r="B25" s="129" t="s">
        <v>206</v>
      </c>
      <c r="C25" s="91" t="s">
        <v>207</v>
      </c>
      <c r="D25" s="99" t="s">
        <v>208</v>
      </c>
      <c r="E25" s="129" t="s">
        <v>161</v>
      </c>
      <c r="F25" s="91" t="s">
        <v>209</v>
      </c>
      <c r="G25" s="99" t="s">
        <v>209</v>
      </c>
      <c r="H25" s="129" t="s">
        <v>144</v>
      </c>
      <c r="I25" s="91" t="s">
        <v>210</v>
      </c>
      <c r="J25" s="135" t="s">
        <v>211</v>
      </c>
      <c r="K25" s="20"/>
      <c r="L25" s="24"/>
      <c r="M25" s="20"/>
      <c r="N25" s="20"/>
      <c r="O25" s="20"/>
      <c r="P25" s="20"/>
      <c r="Q25" s="20"/>
      <c r="R25" s="20"/>
      <c r="S25" s="20"/>
      <c r="T25" s="20"/>
      <c r="U25" s="20"/>
    </row>
    <row r="26" spans="1:21">
      <c r="A26" s="114" t="s">
        <v>128</v>
      </c>
      <c r="B26" s="129" t="s">
        <v>212</v>
      </c>
      <c r="C26" s="91" t="s">
        <v>213</v>
      </c>
      <c r="D26" s="99"/>
      <c r="E26" s="129"/>
      <c r="F26" s="91"/>
      <c r="G26" s="99"/>
      <c r="H26" s="129" t="s">
        <v>214</v>
      </c>
      <c r="I26" s="91" t="s">
        <v>215</v>
      </c>
      <c r="J26" s="135"/>
      <c r="K26" s="20"/>
      <c r="L26" s="24"/>
      <c r="M26" s="20"/>
      <c r="N26" s="20"/>
      <c r="O26" s="20"/>
      <c r="P26" s="20"/>
      <c r="Q26" s="20"/>
      <c r="R26" s="20"/>
      <c r="S26" s="20"/>
      <c r="T26" s="20"/>
      <c r="U26" s="20"/>
    </row>
    <row r="27" spans="1:21">
      <c r="A27" s="114" t="s">
        <v>128</v>
      </c>
      <c r="B27" s="129" t="s">
        <v>133</v>
      </c>
      <c r="C27" s="91" t="s">
        <v>216</v>
      </c>
      <c r="D27" s="99"/>
      <c r="E27" s="129"/>
      <c r="F27" s="91"/>
      <c r="G27" s="99"/>
      <c r="H27" s="129"/>
      <c r="I27" s="91"/>
      <c r="J27" s="135"/>
      <c r="K27" s="20"/>
      <c r="L27" s="24"/>
      <c r="M27" s="20"/>
      <c r="N27" s="20"/>
      <c r="O27" s="20"/>
      <c r="P27" s="20"/>
      <c r="Q27" s="20"/>
      <c r="R27" s="20"/>
      <c r="S27" s="20"/>
      <c r="T27" s="20"/>
      <c r="U27" s="20"/>
    </row>
    <row r="28" spans="1:21">
      <c r="A28" s="147" t="s">
        <v>128</v>
      </c>
      <c r="B28" s="125" t="s">
        <v>137</v>
      </c>
      <c r="C28" s="106" t="s">
        <v>217</v>
      </c>
      <c r="D28" s="105"/>
      <c r="E28" s="133"/>
      <c r="F28" s="108"/>
      <c r="G28" s="105"/>
      <c r="H28" s="133"/>
      <c r="I28" s="108"/>
      <c r="J28" s="136"/>
      <c r="K28" s="20"/>
      <c r="L28" s="24"/>
      <c r="M28" s="20"/>
      <c r="N28" s="20"/>
      <c r="O28" s="20"/>
      <c r="P28" s="20"/>
      <c r="Q28" s="20"/>
      <c r="R28" s="20"/>
      <c r="S28" s="20"/>
      <c r="T28" s="20"/>
      <c r="U28" s="20"/>
    </row>
    <row r="29" spans="1:21">
      <c r="A29" s="114" t="s">
        <v>15</v>
      </c>
      <c r="B29" s="126" t="s">
        <v>161</v>
      </c>
      <c r="C29" s="76" t="s">
        <v>218</v>
      </c>
      <c r="D29" s="250" t="s">
        <v>218</v>
      </c>
      <c r="E29" s="129" t="s">
        <v>161</v>
      </c>
      <c r="F29" s="91" t="s">
        <v>219</v>
      </c>
      <c r="G29" s="250" t="s">
        <v>219</v>
      </c>
      <c r="H29" s="129" t="s">
        <v>172</v>
      </c>
      <c r="I29" s="91" t="s">
        <v>220</v>
      </c>
      <c r="J29" s="247" t="s">
        <v>221</v>
      </c>
      <c r="K29" s="20"/>
      <c r="L29" s="24"/>
      <c r="M29" s="20"/>
      <c r="N29" s="20"/>
      <c r="O29" s="20"/>
      <c r="P29" s="20"/>
      <c r="Q29" s="20"/>
      <c r="R29" s="20"/>
      <c r="S29" s="20"/>
      <c r="T29" s="20"/>
      <c r="U29" s="20"/>
    </row>
    <row r="30" spans="1:21">
      <c r="A30" s="114"/>
      <c r="B30" s="126"/>
      <c r="C30" s="76"/>
      <c r="D30" s="250"/>
      <c r="E30" s="129"/>
      <c r="F30" s="91"/>
      <c r="G30" s="250"/>
      <c r="H30" s="129" t="s">
        <v>222</v>
      </c>
      <c r="I30" s="91" t="s">
        <v>223</v>
      </c>
      <c r="J30" s="247"/>
      <c r="K30" s="20"/>
      <c r="L30" s="24"/>
      <c r="M30" s="20"/>
      <c r="N30" s="20"/>
      <c r="O30" s="20"/>
      <c r="P30" s="20"/>
      <c r="Q30" s="20"/>
      <c r="R30" s="20"/>
      <c r="S30" s="20"/>
      <c r="T30" s="20"/>
      <c r="U30" s="20"/>
    </row>
    <row r="31" spans="1:21">
      <c r="A31" s="145" t="s">
        <v>224</v>
      </c>
      <c r="B31" s="124"/>
      <c r="C31" s="110"/>
      <c r="D31" s="115"/>
      <c r="E31" s="132"/>
      <c r="F31" s="111"/>
      <c r="G31" s="115"/>
      <c r="H31" s="132" t="s">
        <v>139</v>
      </c>
      <c r="I31" s="111" t="s">
        <v>225</v>
      </c>
      <c r="J31" s="248" t="s">
        <v>226</v>
      </c>
      <c r="K31" s="20"/>
      <c r="L31" s="24"/>
      <c r="M31" s="20"/>
      <c r="N31" s="20"/>
      <c r="O31" s="20"/>
      <c r="P31" s="20"/>
      <c r="Q31" s="20"/>
      <c r="R31" s="20"/>
      <c r="S31" s="20"/>
      <c r="T31" s="20"/>
      <c r="U31" s="20"/>
    </row>
    <row r="32" spans="1:21">
      <c r="A32" s="146" t="s">
        <v>128</v>
      </c>
      <c r="B32" s="126"/>
      <c r="C32" s="76"/>
      <c r="D32" s="99"/>
      <c r="E32" s="129"/>
      <c r="F32" s="91"/>
      <c r="G32" s="99"/>
      <c r="H32" s="129" t="s">
        <v>227</v>
      </c>
      <c r="I32" s="91" t="s">
        <v>228</v>
      </c>
      <c r="J32" s="247"/>
      <c r="K32" s="20"/>
      <c r="L32" s="24"/>
      <c r="M32" s="20"/>
      <c r="N32" s="20"/>
      <c r="O32" s="20"/>
      <c r="P32" s="20"/>
      <c r="Q32" s="20"/>
      <c r="R32" s="20"/>
      <c r="S32" s="20"/>
      <c r="T32" s="20"/>
      <c r="U32" s="20"/>
    </row>
    <row r="33" spans="1:21">
      <c r="A33" s="146" t="s">
        <v>128</v>
      </c>
      <c r="B33" s="126"/>
      <c r="C33" s="76"/>
      <c r="D33" s="99"/>
      <c r="E33" s="129"/>
      <c r="F33" s="91"/>
      <c r="G33" s="99"/>
      <c r="H33" s="129" t="s">
        <v>229</v>
      </c>
      <c r="I33" s="91" t="s">
        <v>230</v>
      </c>
      <c r="J33" s="247"/>
      <c r="K33" s="20"/>
      <c r="L33" s="24"/>
      <c r="M33" s="20"/>
      <c r="N33" s="20"/>
      <c r="O33" s="20"/>
      <c r="P33" s="20"/>
      <c r="Q33" s="20"/>
      <c r="R33" s="20"/>
      <c r="S33" s="20"/>
      <c r="T33" s="20"/>
      <c r="U33" s="20"/>
    </row>
    <row r="34" spans="1:21">
      <c r="A34" s="147" t="s">
        <v>128</v>
      </c>
      <c r="B34" s="125"/>
      <c r="C34" s="106"/>
      <c r="D34" s="107"/>
      <c r="E34" s="133"/>
      <c r="F34" s="108"/>
      <c r="G34" s="107"/>
      <c r="H34" s="133" t="s">
        <v>135</v>
      </c>
      <c r="I34" s="108" t="s">
        <v>231</v>
      </c>
      <c r="J34" s="249"/>
      <c r="K34" s="20"/>
      <c r="L34" s="24"/>
      <c r="M34" s="20"/>
      <c r="N34" s="20"/>
      <c r="O34" s="20"/>
      <c r="P34" s="20"/>
      <c r="Q34" s="20"/>
      <c r="R34" s="20"/>
      <c r="S34" s="20"/>
      <c r="T34" s="20"/>
      <c r="U34" s="20"/>
    </row>
    <row r="35" spans="1:21">
      <c r="A35" s="114" t="s">
        <v>17</v>
      </c>
      <c r="B35" s="126" t="s">
        <v>232</v>
      </c>
      <c r="C35" s="76" t="s">
        <v>233</v>
      </c>
      <c r="D35" s="104" t="s">
        <v>234</v>
      </c>
      <c r="E35" s="126" t="s">
        <v>232</v>
      </c>
      <c r="F35" s="76" t="s">
        <v>235</v>
      </c>
      <c r="G35" s="104" t="s">
        <v>236</v>
      </c>
      <c r="H35" s="126" t="s">
        <v>161</v>
      </c>
      <c r="I35" s="76" t="s">
        <v>237</v>
      </c>
      <c r="J35" s="148" t="s">
        <v>237</v>
      </c>
      <c r="K35" s="20"/>
      <c r="L35" s="24"/>
      <c r="M35" s="20"/>
      <c r="N35" s="20"/>
      <c r="O35" s="20"/>
      <c r="P35" s="20"/>
      <c r="Q35" s="20"/>
      <c r="R35" s="20"/>
      <c r="S35" s="20"/>
      <c r="T35" s="20"/>
      <c r="U35" s="20"/>
    </row>
    <row r="36" spans="1:21">
      <c r="A36" s="114" t="s">
        <v>128</v>
      </c>
      <c r="B36" s="126" t="s">
        <v>238</v>
      </c>
      <c r="C36" s="76" t="s">
        <v>239</v>
      </c>
      <c r="D36" s="99"/>
      <c r="E36" s="129" t="s">
        <v>240</v>
      </c>
      <c r="F36" s="91" t="s">
        <v>241</v>
      </c>
      <c r="G36" s="99"/>
      <c r="H36" s="129"/>
      <c r="I36" s="91"/>
      <c r="J36" s="135"/>
      <c r="K36" s="20"/>
      <c r="L36" s="24"/>
      <c r="M36" s="20"/>
      <c r="N36" s="20"/>
      <c r="O36" s="20"/>
      <c r="P36" s="20"/>
      <c r="Q36" s="20"/>
      <c r="R36" s="20"/>
      <c r="S36" s="20"/>
      <c r="T36" s="20"/>
      <c r="U36" s="20"/>
    </row>
    <row r="37" spans="1:21">
      <c r="A37" s="114" t="s">
        <v>128</v>
      </c>
      <c r="B37" s="126" t="s">
        <v>242</v>
      </c>
      <c r="C37" s="76" t="s">
        <v>243</v>
      </c>
      <c r="D37" s="99"/>
      <c r="E37" s="129" t="s">
        <v>244</v>
      </c>
      <c r="F37" s="91" t="s">
        <v>245</v>
      </c>
      <c r="G37" s="99"/>
      <c r="H37" s="129"/>
      <c r="I37" s="91"/>
      <c r="J37" s="135"/>
      <c r="K37" s="20"/>
      <c r="L37" s="24"/>
      <c r="M37" s="20"/>
      <c r="N37" s="20"/>
      <c r="O37" s="20"/>
      <c r="P37" s="20"/>
      <c r="Q37" s="20"/>
      <c r="R37" s="20"/>
      <c r="S37" s="20"/>
      <c r="T37" s="20"/>
      <c r="U37" s="20"/>
    </row>
    <row r="38" spans="1:21">
      <c r="A38" s="114" t="s">
        <v>128</v>
      </c>
      <c r="B38" s="126" t="s">
        <v>129</v>
      </c>
      <c r="C38" s="76" t="s">
        <v>246</v>
      </c>
      <c r="D38" s="99"/>
      <c r="E38" s="129" t="s">
        <v>129</v>
      </c>
      <c r="F38" s="91" t="s">
        <v>247</v>
      </c>
      <c r="G38" s="99"/>
      <c r="H38" s="129"/>
      <c r="I38" s="91"/>
      <c r="J38" s="135"/>
      <c r="K38" s="20"/>
      <c r="L38" s="24"/>
      <c r="M38" s="20"/>
      <c r="N38" s="20"/>
      <c r="O38" s="20"/>
      <c r="P38" s="20"/>
      <c r="Q38" s="20"/>
      <c r="R38" s="20"/>
      <c r="S38" s="20"/>
      <c r="T38" s="20"/>
      <c r="U38" s="20"/>
    </row>
    <row r="39" spans="1:21">
      <c r="A39" s="109" t="s">
        <v>18</v>
      </c>
      <c r="B39" s="124" t="s">
        <v>248</v>
      </c>
      <c r="C39" s="110" t="s">
        <v>249</v>
      </c>
      <c r="D39" s="251" t="s">
        <v>250</v>
      </c>
      <c r="E39" s="132" t="s">
        <v>248</v>
      </c>
      <c r="F39" s="111" t="s">
        <v>251</v>
      </c>
      <c r="G39" s="251" t="s">
        <v>252</v>
      </c>
      <c r="H39" s="132" t="s">
        <v>248</v>
      </c>
      <c r="I39" s="111" t="s">
        <v>253</v>
      </c>
      <c r="J39" s="248" t="s">
        <v>254</v>
      </c>
      <c r="K39" s="6"/>
      <c r="L39" s="24"/>
      <c r="M39" s="6"/>
      <c r="N39" s="6"/>
      <c r="O39" s="6"/>
      <c r="P39" s="6"/>
      <c r="Q39" s="6"/>
      <c r="R39" s="6"/>
      <c r="S39" s="6"/>
      <c r="T39" s="6"/>
      <c r="U39" s="6"/>
    </row>
    <row r="40" spans="1:21">
      <c r="A40" s="112" t="s">
        <v>128</v>
      </c>
      <c r="B40" s="125" t="s">
        <v>255</v>
      </c>
      <c r="C40" s="106" t="s">
        <v>256</v>
      </c>
      <c r="D40" s="252"/>
      <c r="E40" s="133" t="s">
        <v>255</v>
      </c>
      <c r="F40" s="108" t="s">
        <v>257</v>
      </c>
      <c r="G40" s="252"/>
      <c r="H40" s="133" t="s">
        <v>255</v>
      </c>
      <c r="I40" s="108" t="s">
        <v>258</v>
      </c>
      <c r="J40" s="249"/>
      <c r="K40" s="6"/>
      <c r="L40" s="24"/>
      <c r="M40" s="6"/>
      <c r="N40" s="6"/>
      <c r="O40" s="6"/>
      <c r="P40" s="6"/>
      <c r="Q40" s="6"/>
      <c r="R40" s="6"/>
      <c r="S40" s="6"/>
      <c r="T40" s="6"/>
      <c r="U40" s="6"/>
    </row>
    <row r="41" spans="1:21">
      <c r="A41" s="145" t="s">
        <v>19</v>
      </c>
      <c r="B41" s="124" t="s">
        <v>259</v>
      </c>
      <c r="C41" s="110" t="s">
        <v>260</v>
      </c>
      <c r="D41" s="251" t="s">
        <v>261</v>
      </c>
      <c r="E41" s="132" t="s">
        <v>262</v>
      </c>
      <c r="F41" s="111" t="s">
        <v>263</v>
      </c>
      <c r="G41" s="251" t="s">
        <v>153</v>
      </c>
      <c r="H41" s="132" t="s">
        <v>259</v>
      </c>
      <c r="I41" s="111" t="s">
        <v>264</v>
      </c>
      <c r="J41" s="248" t="s">
        <v>265</v>
      </c>
      <c r="K41" s="6"/>
      <c r="L41" s="24"/>
      <c r="M41" s="6"/>
      <c r="N41" s="6"/>
      <c r="O41" s="6"/>
      <c r="P41" s="6"/>
      <c r="Q41" s="6"/>
      <c r="R41" s="6"/>
      <c r="S41" s="6"/>
      <c r="T41" s="6"/>
      <c r="U41" s="6"/>
    </row>
    <row r="42" spans="1:21">
      <c r="A42" s="146" t="s">
        <v>128</v>
      </c>
      <c r="B42" s="126" t="s">
        <v>266</v>
      </c>
      <c r="C42" s="76" t="s">
        <v>267</v>
      </c>
      <c r="D42" s="250"/>
      <c r="E42" s="129" t="s">
        <v>268</v>
      </c>
      <c r="F42" s="91" t="s">
        <v>269</v>
      </c>
      <c r="G42" s="250"/>
      <c r="H42" s="129" t="s">
        <v>266</v>
      </c>
      <c r="I42" s="91" t="s">
        <v>270</v>
      </c>
      <c r="J42" s="247"/>
      <c r="K42" s="6"/>
      <c r="L42" s="24"/>
      <c r="M42" s="6"/>
      <c r="N42" s="6"/>
      <c r="O42" s="6"/>
      <c r="P42" s="6"/>
      <c r="Q42" s="6"/>
      <c r="R42" s="6"/>
      <c r="S42" s="6"/>
      <c r="T42" s="6"/>
      <c r="U42" s="6"/>
    </row>
    <row r="43" spans="1:21">
      <c r="A43" s="147" t="s">
        <v>128</v>
      </c>
      <c r="B43" s="125" t="s">
        <v>137</v>
      </c>
      <c r="C43" s="106" t="s">
        <v>271</v>
      </c>
      <c r="D43" s="252"/>
      <c r="E43" s="133"/>
      <c r="F43" s="108"/>
      <c r="G43" s="252"/>
      <c r="H43" s="133" t="s">
        <v>137</v>
      </c>
      <c r="I43" s="108" t="s">
        <v>272</v>
      </c>
      <c r="J43" s="249"/>
      <c r="K43" s="6"/>
      <c r="L43" s="24"/>
      <c r="M43" s="6"/>
      <c r="N43" s="6"/>
      <c r="O43" s="6"/>
      <c r="P43" s="6"/>
      <c r="Q43" s="6"/>
      <c r="R43" s="6"/>
      <c r="S43" s="6"/>
      <c r="T43" s="6"/>
      <c r="U43" s="6"/>
    </row>
    <row r="44" spans="1:21">
      <c r="A44" s="145" t="s">
        <v>20</v>
      </c>
      <c r="B44" s="124" t="s">
        <v>273</v>
      </c>
      <c r="C44" s="110" t="s">
        <v>274</v>
      </c>
      <c r="D44" s="121" t="s">
        <v>275</v>
      </c>
      <c r="E44" s="132" t="s">
        <v>172</v>
      </c>
      <c r="F44" s="111" t="s">
        <v>276</v>
      </c>
      <c r="G44" s="121" t="s">
        <v>277</v>
      </c>
      <c r="H44" s="132" t="s">
        <v>278</v>
      </c>
      <c r="I44" s="111" t="s">
        <v>279</v>
      </c>
      <c r="J44" s="134" t="s">
        <v>280</v>
      </c>
      <c r="K44" s="6"/>
      <c r="L44" s="24"/>
      <c r="M44" s="6"/>
      <c r="N44" s="6"/>
      <c r="O44" s="6"/>
      <c r="P44" s="6"/>
      <c r="Q44" s="6"/>
      <c r="R44" s="6"/>
      <c r="S44" s="6"/>
      <c r="T44" s="6"/>
      <c r="U44" s="6"/>
    </row>
    <row r="45" spans="1:21">
      <c r="A45" s="146" t="s">
        <v>128</v>
      </c>
      <c r="B45" s="126" t="s">
        <v>281</v>
      </c>
      <c r="C45" s="76" t="s">
        <v>282</v>
      </c>
      <c r="D45" s="99"/>
      <c r="E45" s="129" t="s">
        <v>283</v>
      </c>
      <c r="F45" s="91" t="s">
        <v>284</v>
      </c>
      <c r="G45" s="99"/>
      <c r="H45" s="129" t="s">
        <v>285</v>
      </c>
      <c r="I45" s="91" t="s">
        <v>286</v>
      </c>
      <c r="J45" s="135"/>
      <c r="K45" s="6"/>
      <c r="L45" s="24"/>
      <c r="M45" s="6"/>
      <c r="N45" s="6"/>
      <c r="O45" s="6"/>
      <c r="P45" s="6"/>
      <c r="Q45" s="6"/>
      <c r="R45" s="6"/>
      <c r="S45" s="6"/>
      <c r="T45" s="6"/>
      <c r="U45" s="6"/>
    </row>
    <row r="46" spans="1:21">
      <c r="A46" s="147" t="s">
        <v>128</v>
      </c>
      <c r="B46" s="125" t="s">
        <v>137</v>
      </c>
      <c r="C46" s="106" t="s">
        <v>287</v>
      </c>
      <c r="D46" s="107"/>
      <c r="E46" s="133" t="s">
        <v>137</v>
      </c>
      <c r="F46" s="108" t="s">
        <v>288</v>
      </c>
      <c r="G46" s="107"/>
      <c r="H46" s="133" t="s">
        <v>289</v>
      </c>
      <c r="I46" s="108" t="s">
        <v>290</v>
      </c>
      <c r="J46" s="136"/>
      <c r="K46" s="6"/>
      <c r="L46" s="24"/>
      <c r="M46" s="6"/>
      <c r="N46" s="6"/>
      <c r="O46" s="6"/>
      <c r="P46" s="6"/>
      <c r="Q46" s="6"/>
      <c r="R46" s="6"/>
      <c r="S46" s="6"/>
      <c r="T46" s="6"/>
      <c r="U46" s="6"/>
    </row>
    <row r="47" spans="1:21">
      <c r="A47" s="145" t="s">
        <v>21</v>
      </c>
      <c r="B47" s="124" t="s">
        <v>291</v>
      </c>
      <c r="C47" s="110" t="s">
        <v>292</v>
      </c>
      <c r="D47" s="115" t="s">
        <v>293</v>
      </c>
      <c r="E47" s="132" t="s">
        <v>291</v>
      </c>
      <c r="F47" s="111" t="s">
        <v>294</v>
      </c>
      <c r="G47" s="115" t="s">
        <v>295</v>
      </c>
      <c r="H47" s="132" t="s">
        <v>291</v>
      </c>
      <c r="I47" s="111" t="s">
        <v>296</v>
      </c>
      <c r="J47" s="134" t="s">
        <v>297</v>
      </c>
      <c r="K47" s="6"/>
      <c r="L47" s="24"/>
      <c r="M47" s="6"/>
      <c r="N47" s="6"/>
      <c r="O47" s="6"/>
      <c r="P47" s="6"/>
      <c r="Q47" s="6"/>
      <c r="R47" s="6"/>
      <c r="S47" s="6"/>
      <c r="T47" s="6"/>
      <c r="U47" s="6"/>
    </row>
    <row r="48" spans="1:21">
      <c r="A48" s="146" t="s">
        <v>128</v>
      </c>
      <c r="B48" s="126" t="s">
        <v>298</v>
      </c>
      <c r="C48" s="76" t="s">
        <v>299</v>
      </c>
      <c r="D48" s="99"/>
      <c r="E48" s="129" t="s">
        <v>300</v>
      </c>
      <c r="F48" s="91" t="s">
        <v>301</v>
      </c>
      <c r="G48" s="99"/>
      <c r="H48" s="129" t="s">
        <v>298</v>
      </c>
      <c r="I48" s="91" t="s">
        <v>302</v>
      </c>
      <c r="J48" s="135"/>
      <c r="K48" s="6"/>
      <c r="L48" s="24"/>
      <c r="M48" s="6"/>
      <c r="N48" s="6"/>
      <c r="O48" s="6"/>
      <c r="P48" s="6"/>
      <c r="Q48" s="6"/>
      <c r="R48" s="6"/>
      <c r="S48" s="6"/>
      <c r="T48" s="6"/>
      <c r="U48" s="6"/>
    </row>
    <row r="49" spans="1:21">
      <c r="A49" s="146" t="s">
        <v>128</v>
      </c>
      <c r="B49" s="126" t="s">
        <v>303</v>
      </c>
      <c r="C49" s="76" t="s">
        <v>304</v>
      </c>
      <c r="D49" s="99"/>
      <c r="E49" s="129" t="s">
        <v>137</v>
      </c>
      <c r="F49" s="91" t="s">
        <v>305</v>
      </c>
      <c r="G49" s="99"/>
      <c r="H49" s="129" t="s">
        <v>303</v>
      </c>
      <c r="I49" s="91" t="s">
        <v>306</v>
      </c>
      <c r="J49" s="135"/>
      <c r="K49" s="6"/>
      <c r="L49" s="24"/>
      <c r="M49" s="6"/>
      <c r="N49" s="6"/>
      <c r="O49" s="6"/>
      <c r="P49" s="6"/>
      <c r="Q49" s="6"/>
      <c r="R49" s="6"/>
      <c r="S49" s="6"/>
      <c r="T49" s="6"/>
      <c r="U49" s="6"/>
    </row>
    <row r="50" spans="1:21">
      <c r="A50" s="147" t="s">
        <v>128</v>
      </c>
      <c r="B50" s="125" t="s">
        <v>137</v>
      </c>
      <c r="C50" s="106" t="s">
        <v>307</v>
      </c>
      <c r="D50" s="107"/>
      <c r="E50" s="133"/>
      <c r="F50" s="108"/>
      <c r="G50" s="107"/>
      <c r="H50" s="133" t="s">
        <v>137</v>
      </c>
      <c r="I50" s="108" t="s">
        <v>308</v>
      </c>
      <c r="J50" s="136"/>
      <c r="K50" s="6"/>
      <c r="L50" s="24"/>
      <c r="M50" s="6"/>
      <c r="N50" s="6"/>
      <c r="O50" s="6"/>
      <c r="P50" s="6"/>
      <c r="Q50" s="6"/>
      <c r="R50" s="6"/>
      <c r="S50" s="6"/>
      <c r="T50" s="6"/>
      <c r="U50" s="6"/>
    </row>
    <row r="51" spans="1:21">
      <c r="A51" s="145" t="s">
        <v>22</v>
      </c>
      <c r="B51" s="124" t="s">
        <v>262</v>
      </c>
      <c r="C51" s="110" t="s">
        <v>309</v>
      </c>
      <c r="D51" s="251" t="s">
        <v>310</v>
      </c>
      <c r="E51" s="132" t="s">
        <v>262</v>
      </c>
      <c r="F51" s="111" t="s">
        <v>311</v>
      </c>
      <c r="G51" s="251" t="s">
        <v>312</v>
      </c>
      <c r="H51" s="132" t="s">
        <v>278</v>
      </c>
      <c r="I51" s="111" t="s">
        <v>313</v>
      </c>
      <c r="J51" s="248" t="s">
        <v>143</v>
      </c>
      <c r="K51" s="6"/>
      <c r="L51" s="24"/>
      <c r="M51" s="6"/>
      <c r="N51" s="6"/>
      <c r="O51" s="6"/>
      <c r="P51" s="6"/>
      <c r="Q51" s="6"/>
      <c r="R51" s="6"/>
      <c r="S51" s="6"/>
      <c r="T51" s="6"/>
      <c r="U51" s="6"/>
    </row>
    <row r="52" spans="1:21">
      <c r="A52" s="147" t="s">
        <v>128</v>
      </c>
      <c r="B52" s="125" t="s">
        <v>268</v>
      </c>
      <c r="C52" s="106" t="s">
        <v>314</v>
      </c>
      <c r="D52" s="252"/>
      <c r="E52" s="133" t="s">
        <v>268</v>
      </c>
      <c r="F52" s="108" t="s">
        <v>315</v>
      </c>
      <c r="G52" s="252"/>
      <c r="H52" s="133" t="s">
        <v>316</v>
      </c>
      <c r="I52" s="108" t="s">
        <v>317</v>
      </c>
      <c r="J52" s="249"/>
      <c r="K52" s="6"/>
      <c r="L52" s="24"/>
      <c r="M52" s="6"/>
      <c r="N52" s="6"/>
      <c r="O52" s="6"/>
      <c r="P52" s="6"/>
      <c r="Q52" s="6"/>
      <c r="R52" s="6"/>
      <c r="S52" s="6"/>
      <c r="T52" s="6"/>
      <c r="U52" s="6"/>
    </row>
    <row r="53" spans="1:21">
      <c r="A53" s="109" t="s">
        <v>23</v>
      </c>
      <c r="B53" s="124" t="s">
        <v>259</v>
      </c>
      <c r="C53" s="110" t="s">
        <v>318</v>
      </c>
      <c r="D53" s="121" t="s">
        <v>284</v>
      </c>
      <c r="E53" s="132" t="s">
        <v>126</v>
      </c>
      <c r="F53" s="111" t="s">
        <v>319</v>
      </c>
      <c r="G53" s="121" t="s">
        <v>320</v>
      </c>
      <c r="H53" s="132" t="s">
        <v>321</v>
      </c>
      <c r="I53" s="111" t="s">
        <v>322</v>
      </c>
      <c r="J53" s="134" t="s">
        <v>323</v>
      </c>
      <c r="K53" s="6"/>
      <c r="L53" s="24"/>
      <c r="M53" s="6"/>
      <c r="N53" s="6"/>
      <c r="O53" s="6"/>
      <c r="P53" s="6"/>
      <c r="Q53" s="6"/>
      <c r="R53" s="6"/>
      <c r="S53" s="6"/>
      <c r="T53" s="6"/>
      <c r="U53" s="6"/>
    </row>
    <row r="54" spans="1:21">
      <c r="A54" s="112" t="s">
        <v>128</v>
      </c>
      <c r="B54" s="125" t="s">
        <v>324</v>
      </c>
      <c r="C54" s="106" t="s">
        <v>325</v>
      </c>
      <c r="D54" s="105"/>
      <c r="E54" s="133" t="s">
        <v>189</v>
      </c>
      <c r="F54" s="108" t="s">
        <v>326</v>
      </c>
      <c r="G54" s="105"/>
      <c r="H54" s="133" t="s">
        <v>327</v>
      </c>
      <c r="I54" s="108" t="s">
        <v>328</v>
      </c>
      <c r="J54" s="136"/>
      <c r="K54" s="6"/>
      <c r="L54" s="24"/>
      <c r="M54" s="6"/>
      <c r="N54" s="6"/>
      <c r="O54" s="6"/>
      <c r="P54" s="6"/>
      <c r="Q54" s="6"/>
      <c r="R54" s="6"/>
      <c r="S54" s="6"/>
      <c r="T54" s="6"/>
      <c r="U54" s="6"/>
    </row>
    <row r="55" spans="1:21">
      <c r="A55" s="109" t="s">
        <v>24</v>
      </c>
      <c r="B55" s="124" t="s">
        <v>248</v>
      </c>
      <c r="C55" s="110" t="s">
        <v>329</v>
      </c>
      <c r="D55" s="251" t="s">
        <v>330</v>
      </c>
      <c r="E55" s="132" t="s">
        <v>171</v>
      </c>
      <c r="F55" s="111" t="s">
        <v>331</v>
      </c>
      <c r="G55" s="251" t="s">
        <v>332</v>
      </c>
      <c r="H55" s="132" t="s">
        <v>321</v>
      </c>
      <c r="I55" s="111" t="s">
        <v>333</v>
      </c>
      <c r="J55" s="248" t="s">
        <v>334</v>
      </c>
      <c r="K55" s="6"/>
      <c r="L55" s="24"/>
      <c r="M55" s="6"/>
      <c r="N55" s="6"/>
      <c r="O55" s="6"/>
      <c r="P55" s="6"/>
      <c r="Q55" s="6"/>
      <c r="R55" s="6"/>
      <c r="S55" s="6"/>
      <c r="T55" s="6"/>
      <c r="U55" s="6"/>
    </row>
    <row r="56" spans="1:21">
      <c r="A56" s="114" t="s">
        <v>128</v>
      </c>
      <c r="B56" s="126" t="s">
        <v>303</v>
      </c>
      <c r="C56" s="76" t="s">
        <v>335</v>
      </c>
      <c r="D56" s="250"/>
      <c r="E56" s="129" t="s">
        <v>137</v>
      </c>
      <c r="F56" s="91" t="s">
        <v>336</v>
      </c>
      <c r="G56" s="250"/>
      <c r="H56" s="129" t="s">
        <v>337</v>
      </c>
      <c r="I56" s="91" t="s">
        <v>338</v>
      </c>
      <c r="J56" s="247"/>
      <c r="K56" s="6"/>
      <c r="L56" s="24"/>
      <c r="M56" s="6"/>
      <c r="N56" s="6"/>
      <c r="O56" s="6"/>
      <c r="P56" s="6"/>
      <c r="Q56" s="6"/>
      <c r="R56" s="6"/>
      <c r="S56" s="6"/>
      <c r="T56" s="6"/>
      <c r="U56" s="6"/>
    </row>
    <row r="57" spans="1:21">
      <c r="A57" s="112" t="s">
        <v>128</v>
      </c>
      <c r="B57" s="125" t="s">
        <v>137</v>
      </c>
      <c r="C57" s="106" t="s">
        <v>339</v>
      </c>
      <c r="D57" s="252"/>
      <c r="E57" s="133"/>
      <c r="F57" s="108"/>
      <c r="G57" s="252"/>
      <c r="H57" s="133" t="s">
        <v>137</v>
      </c>
      <c r="I57" s="108" t="s">
        <v>340</v>
      </c>
      <c r="J57" s="249"/>
      <c r="K57" s="6"/>
      <c r="L57" s="24"/>
      <c r="M57" s="6"/>
      <c r="N57" s="6"/>
      <c r="O57" s="6"/>
      <c r="P57" s="6"/>
      <c r="Q57" s="6"/>
      <c r="R57" s="6"/>
      <c r="S57" s="6"/>
      <c r="T57" s="6"/>
      <c r="U57" s="6"/>
    </row>
    <row r="58" spans="1:21">
      <c r="A58" s="117" t="s">
        <v>25</v>
      </c>
      <c r="B58" s="127" t="s">
        <v>161</v>
      </c>
      <c r="C58" s="118" t="s">
        <v>341</v>
      </c>
      <c r="D58" s="119" t="s">
        <v>341</v>
      </c>
      <c r="E58" s="128" t="s">
        <v>161</v>
      </c>
      <c r="F58" s="120" t="s">
        <v>342</v>
      </c>
      <c r="G58" s="119" t="s">
        <v>342</v>
      </c>
      <c r="H58" s="128" t="s">
        <v>161</v>
      </c>
      <c r="I58" s="120" t="s">
        <v>343</v>
      </c>
      <c r="J58" s="150" t="s">
        <v>343</v>
      </c>
      <c r="K58" s="6"/>
      <c r="L58" s="24"/>
      <c r="M58" s="6"/>
      <c r="N58" s="6"/>
      <c r="O58" s="6"/>
      <c r="P58" s="6"/>
      <c r="Q58" s="6"/>
      <c r="R58" s="6"/>
      <c r="S58" s="6"/>
      <c r="T58" s="6"/>
      <c r="U58" s="6"/>
    </row>
    <row r="59" spans="1:21">
      <c r="A59" s="145" t="s">
        <v>26</v>
      </c>
      <c r="B59" s="124"/>
      <c r="C59" s="110"/>
      <c r="D59" s="115"/>
      <c r="E59" s="132"/>
      <c r="F59" s="111"/>
      <c r="G59" s="115"/>
      <c r="H59" s="132" t="s">
        <v>206</v>
      </c>
      <c r="I59" s="111" t="s">
        <v>344</v>
      </c>
      <c r="J59" s="248" t="s">
        <v>345</v>
      </c>
      <c r="K59" s="6"/>
      <c r="L59" s="24"/>
      <c r="M59" s="6"/>
      <c r="N59" s="6"/>
      <c r="O59" s="6"/>
      <c r="P59" s="6"/>
      <c r="Q59" s="6"/>
      <c r="R59" s="6"/>
      <c r="S59" s="6"/>
      <c r="T59" s="6"/>
      <c r="U59" s="6"/>
    </row>
    <row r="60" spans="1:21">
      <c r="A60" s="146"/>
      <c r="B60" s="126"/>
      <c r="C60" s="76"/>
      <c r="D60" s="99"/>
      <c r="E60" s="129"/>
      <c r="F60" s="91"/>
      <c r="G60" s="99"/>
      <c r="H60" s="129" t="s">
        <v>346</v>
      </c>
      <c r="I60" s="91" t="s">
        <v>347</v>
      </c>
      <c r="J60" s="247"/>
      <c r="K60" s="6"/>
      <c r="L60" s="24"/>
      <c r="M60" s="6"/>
      <c r="N60" s="6"/>
      <c r="O60" s="6"/>
      <c r="P60" s="6"/>
      <c r="Q60" s="6"/>
      <c r="R60" s="6"/>
      <c r="S60" s="6"/>
      <c r="T60" s="6"/>
      <c r="U60" s="6"/>
    </row>
    <row r="61" spans="1:21">
      <c r="A61" s="147"/>
      <c r="B61" s="125"/>
      <c r="C61" s="106"/>
      <c r="D61" s="107"/>
      <c r="E61" s="133"/>
      <c r="F61" s="108"/>
      <c r="G61" s="107"/>
      <c r="H61" s="133" t="s">
        <v>137</v>
      </c>
      <c r="I61" s="108" t="s">
        <v>348</v>
      </c>
      <c r="J61" s="249"/>
      <c r="K61" s="6"/>
      <c r="L61" s="24"/>
      <c r="M61" s="6"/>
      <c r="N61" s="6"/>
      <c r="O61" s="6"/>
      <c r="P61" s="6"/>
      <c r="Q61" s="6"/>
      <c r="R61" s="6"/>
      <c r="S61" s="6"/>
      <c r="T61" s="6"/>
      <c r="U61" s="6"/>
    </row>
    <row r="62" spans="1:21">
      <c r="A62" s="114" t="s">
        <v>27</v>
      </c>
      <c r="B62" s="126" t="s">
        <v>321</v>
      </c>
      <c r="C62" s="76" t="s">
        <v>349</v>
      </c>
      <c r="D62" s="250" t="s">
        <v>350</v>
      </c>
      <c r="E62" s="129" t="s">
        <v>321</v>
      </c>
      <c r="F62" s="91" t="s">
        <v>351</v>
      </c>
      <c r="G62" s="250" t="s">
        <v>352</v>
      </c>
      <c r="H62" s="129" t="s">
        <v>161</v>
      </c>
      <c r="I62" s="91" t="s">
        <v>353</v>
      </c>
      <c r="J62" s="247" t="s">
        <v>353</v>
      </c>
      <c r="K62" s="6"/>
      <c r="L62" s="24"/>
      <c r="M62" s="6"/>
      <c r="N62" s="6"/>
      <c r="O62" s="6"/>
      <c r="P62" s="6"/>
      <c r="Q62" s="6"/>
      <c r="R62" s="6"/>
      <c r="S62" s="6"/>
      <c r="T62" s="6"/>
      <c r="U62" s="6"/>
    </row>
    <row r="63" spans="1:21">
      <c r="A63" s="114" t="s">
        <v>128</v>
      </c>
      <c r="B63" s="126" t="s">
        <v>229</v>
      </c>
      <c r="C63" s="76" t="s">
        <v>354</v>
      </c>
      <c r="D63" s="250"/>
      <c r="E63" s="129" t="s">
        <v>229</v>
      </c>
      <c r="F63" s="91" t="s">
        <v>355</v>
      </c>
      <c r="G63" s="250"/>
      <c r="H63" s="129"/>
      <c r="I63" s="91"/>
      <c r="J63" s="247"/>
      <c r="K63" s="6"/>
      <c r="L63" s="24"/>
      <c r="M63" s="6"/>
      <c r="N63" s="6"/>
      <c r="O63" s="6"/>
      <c r="P63" s="6"/>
      <c r="Q63" s="6"/>
      <c r="R63" s="6"/>
      <c r="S63" s="6"/>
      <c r="T63" s="6"/>
      <c r="U63" s="6"/>
    </row>
    <row r="64" spans="1:21">
      <c r="A64" s="114" t="s">
        <v>128</v>
      </c>
      <c r="B64" s="126" t="s">
        <v>135</v>
      </c>
      <c r="C64" s="76" t="s">
        <v>356</v>
      </c>
      <c r="D64" s="250"/>
      <c r="E64" s="129" t="s">
        <v>135</v>
      </c>
      <c r="F64" s="91" t="s">
        <v>357</v>
      </c>
      <c r="G64" s="250"/>
      <c r="H64" s="129"/>
      <c r="I64" s="91"/>
      <c r="J64" s="247"/>
      <c r="K64" s="6"/>
      <c r="L64" s="24"/>
      <c r="M64" s="6"/>
      <c r="N64" s="6"/>
      <c r="O64" s="6"/>
      <c r="P64" s="6"/>
      <c r="Q64" s="6"/>
      <c r="R64" s="6"/>
      <c r="S64" s="6"/>
      <c r="T64" s="6"/>
      <c r="U64" s="6"/>
    </row>
    <row r="65" spans="1:21">
      <c r="A65" s="109" t="s">
        <v>28</v>
      </c>
      <c r="B65" s="124"/>
      <c r="C65" s="110"/>
      <c r="D65" s="115"/>
      <c r="E65" s="132"/>
      <c r="F65" s="111"/>
      <c r="G65" s="115"/>
      <c r="H65" s="132" t="s">
        <v>321</v>
      </c>
      <c r="I65" s="111" t="s">
        <v>249</v>
      </c>
      <c r="J65" s="248" t="s">
        <v>358</v>
      </c>
      <c r="K65" s="6"/>
      <c r="L65" s="24"/>
      <c r="M65" s="6"/>
      <c r="N65" s="6"/>
      <c r="O65" s="6"/>
      <c r="P65" s="6"/>
      <c r="Q65" s="6"/>
      <c r="R65" s="6"/>
      <c r="S65" s="6"/>
      <c r="T65" s="6"/>
      <c r="U65" s="6"/>
    </row>
    <row r="66" spans="1:21">
      <c r="A66" s="112" t="s">
        <v>128</v>
      </c>
      <c r="B66" s="125"/>
      <c r="C66" s="106"/>
      <c r="D66" s="107"/>
      <c r="E66" s="133"/>
      <c r="F66" s="108"/>
      <c r="G66" s="107"/>
      <c r="H66" s="133" t="s">
        <v>327</v>
      </c>
      <c r="I66" s="108" t="s">
        <v>359</v>
      </c>
      <c r="J66" s="249"/>
      <c r="K66" s="6"/>
      <c r="L66" s="24"/>
      <c r="M66" s="6"/>
      <c r="N66" s="6"/>
      <c r="O66" s="6"/>
      <c r="P66" s="6"/>
      <c r="Q66" s="6"/>
      <c r="R66" s="6"/>
      <c r="S66" s="6"/>
      <c r="T66" s="6"/>
      <c r="U66" s="6"/>
    </row>
    <row r="67" spans="1:21">
      <c r="A67" s="114" t="s">
        <v>29</v>
      </c>
      <c r="B67" s="126"/>
      <c r="C67" s="76"/>
      <c r="D67" s="99"/>
      <c r="E67" s="129" t="s">
        <v>161</v>
      </c>
      <c r="F67" s="91" t="s">
        <v>360</v>
      </c>
      <c r="G67" s="99" t="s">
        <v>360</v>
      </c>
      <c r="H67" s="129"/>
      <c r="I67" s="91"/>
      <c r="J67" s="135"/>
      <c r="K67" s="6"/>
      <c r="L67" s="6"/>
      <c r="M67" s="6"/>
      <c r="N67" s="6"/>
      <c r="O67" s="6"/>
      <c r="P67" s="6"/>
      <c r="Q67" s="6"/>
      <c r="R67" s="6"/>
      <c r="S67" s="6"/>
      <c r="T67" s="6"/>
      <c r="U67" s="6"/>
    </row>
    <row r="68" spans="1:21" ht="15.5">
      <c r="A68" s="117" t="s">
        <v>30</v>
      </c>
      <c r="B68" s="128" t="s">
        <v>161</v>
      </c>
      <c r="C68" s="120" t="s">
        <v>167</v>
      </c>
      <c r="D68" s="119" t="s">
        <v>167</v>
      </c>
      <c r="E68" s="128" t="s">
        <v>161</v>
      </c>
      <c r="F68" s="120" t="s">
        <v>342</v>
      </c>
      <c r="G68" s="119" t="s">
        <v>342</v>
      </c>
      <c r="H68" s="128" t="s">
        <v>161</v>
      </c>
      <c r="I68" s="120" t="s">
        <v>361</v>
      </c>
      <c r="J68" s="150" t="s">
        <v>361</v>
      </c>
      <c r="K68" s="91"/>
      <c r="L68" s="2"/>
      <c r="M68" s="2"/>
      <c r="N68" s="2"/>
      <c r="O68" s="2"/>
      <c r="P68" s="2"/>
      <c r="Q68" s="2"/>
      <c r="R68" s="2"/>
      <c r="S68" s="2"/>
      <c r="T68" s="2"/>
      <c r="U68" s="2"/>
    </row>
    <row r="69" spans="1:21">
      <c r="A69" s="117" t="s">
        <v>31</v>
      </c>
      <c r="B69" s="127" t="s">
        <v>161</v>
      </c>
      <c r="C69" s="118" t="s">
        <v>362</v>
      </c>
      <c r="D69" s="119" t="s">
        <v>362</v>
      </c>
      <c r="E69" s="128" t="s">
        <v>161</v>
      </c>
      <c r="F69" s="120" t="s">
        <v>363</v>
      </c>
      <c r="G69" s="119" t="s">
        <v>363</v>
      </c>
      <c r="H69" s="128" t="s">
        <v>161</v>
      </c>
      <c r="I69" s="120" t="s">
        <v>151</v>
      </c>
      <c r="J69" s="150" t="s">
        <v>151</v>
      </c>
      <c r="K69" s="6"/>
      <c r="L69" s="6"/>
      <c r="M69" s="6"/>
      <c r="N69" s="6"/>
      <c r="O69" s="6"/>
      <c r="P69" s="6"/>
      <c r="Q69" s="6"/>
      <c r="R69" s="6"/>
      <c r="S69" s="6"/>
      <c r="T69" s="6"/>
      <c r="U69" s="6"/>
    </row>
    <row r="70" spans="1:21">
      <c r="A70" s="98"/>
      <c r="B70" s="76"/>
      <c r="C70" s="76"/>
      <c r="D70" s="99"/>
      <c r="E70" s="91"/>
      <c r="F70" s="91"/>
      <c r="G70" s="99"/>
      <c r="H70" s="91"/>
      <c r="I70" s="91"/>
      <c r="J70" s="99"/>
      <c r="K70" s="6"/>
      <c r="L70" s="6"/>
      <c r="M70" s="6"/>
      <c r="N70" s="6"/>
      <c r="O70" s="6"/>
      <c r="P70" s="6"/>
      <c r="Q70" s="6"/>
      <c r="R70" s="6"/>
      <c r="S70" s="6"/>
      <c r="T70" s="6"/>
      <c r="U70" s="6"/>
    </row>
    <row r="71" spans="1:21">
      <c r="A71" s="88" t="s">
        <v>364</v>
      </c>
      <c r="B71" s="84"/>
      <c r="C71" s="84"/>
      <c r="D71" s="85"/>
      <c r="E71" s="85"/>
      <c r="F71" s="85"/>
      <c r="G71" s="85"/>
      <c r="H71" s="85"/>
      <c r="I71" s="85"/>
      <c r="J71" s="86"/>
      <c r="K71" s="21"/>
      <c r="L71" s="21"/>
      <c r="M71" s="21"/>
      <c r="N71" s="21"/>
      <c r="O71" s="21"/>
      <c r="P71" s="21"/>
      <c r="Q71" s="21"/>
      <c r="R71" s="21"/>
      <c r="S71" s="21"/>
      <c r="T71" s="21"/>
      <c r="U71" s="21"/>
    </row>
    <row r="72" spans="1:21">
      <c r="A72" s="259" t="s">
        <v>365</v>
      </c>
      <c r="B72" s="259"/>
      <c r="C72" s="259"/>
      <c r="D72" s="259"/>
      <c r="E72" s="259"/>
      <c r="F72" s="259"/>
      <c r="G72" s="259"/>
      <c r="H72" s="259"/>
      <c r="I72" s="259"/>
      <c r="J72" s="259"/>
      <c r="K72" s="21"/>
      <c r="L72" s="21"/>
      <c r="M72" s="21"/>
      <c r="N72" s="21"/>
      <c r="O72" s="21"/>
      <c r="P72" s="21"/>
      <c r="Q72" s="21"/>
      <c r="R72" s="21"/>
      <c r="S72" s="21"/>
      <c r="T72" s="21"/>
      <c r="U72" s="21"/>
    </row>
    <row r="73" spans="1:21">
      <c r="A73" s="255" t="s">
        <v>366</v>
      </c>
      <c r="B73" s="255"/>
      <c r="C73" s="255"/>
      <c r="D73" s="255"/>
      <c r="E73" s="255"/>
      <c r="F73" s="255"/>
      <c r="G73" s="255"/>
      <c r="H73" s="255"/>
      <c r="I73" s="255"/>
      <c r="J73" s="255"/>
      <c r="K73" s="21"/>
      <c r="L73" s="21"/>
      <c r="M73" s="21"/>
      <c r="N73" s="21"/>
      <c r="O73" s="21"/>
      <c r="P73" s="21"/>
      <c r="Q73" s="21"/>
      <c r="R73" s="21"/>
      <c r="S73" s="21"/>
      <c r="T73" s="21"/>
      <c r="U73" s="21"/>
    </row>
    <row r="74" spans="1:21">
      <c r="A74" s="254" t="s">
        <v>367</v>
      </c>
      <c r="B74" s="254"/>
      <c r="C74" s="254"/>
      <c r="D74" s="254"/>
      <c r="E74" s="254"/>
      <c r="F74" s="254"/>
      <c r="G74" s="254"/>
      <c r="H74" s="254"/>
      <c r="I74" s="254"/>
      <c r="J74" s="254"/>
      <c r="K74" s="21"/>
      <c r="L74" s="21"/>
      <c r="M74" s="21"/>
      <c r="N74" s="21"/>
      <c r="O74" s="21"/>
      <c r="P74" s="21"/>
      <c r="Q74" s="21"/>
      <c r="R74" s="21"/>
      <c r="S74" s="21"/>
      <c r="T74" s="21"/>
      <c r="U74" s="21"/>
    </row>
    <row r="75" spans="1:21">
      <c r="A75" s="253" t="s">
        <v>368</v>
      </c>
      <c r="B75" s="253"/>
      <c r="C75" s="253"/>
      <c r="D75" s="253"/>
      <c r="E75" s="253"/>
      <c r="F75" s="253"/>
      <c r="G75" s="253"/>
      <c r="H75" s="253"/>
      <c r="I75" s="253"/>
      <c r="J75" s="253"/>
      <c r="K75" s="93"/>
      <c r="L75" s="93"/>
      <c r="M75" s="21"/>
      <c r="N75" s="21"/>
      <c r="O75" s="21"/>
      <c r="P75" s="21"/>
      <c r="Q75" s="21"/>
      <c r="R75" s="21"/>
      <c r="S75" s="21"/>
      <c r="T75" s="21"/>
      <c r="U75" s="21"/>
    </row>
    <row r="76" spans="1:21">
      <c r="A76" s="87" t="s">
        <v>369</v>
      </c>
      <c r="B76" s="84"/>
      <c r="C76" s="84"/>
      <c r="D76" s="85"/>
      <c r="E76" s="85"/>
      <c r="F76" s="85"/>
      <c r="G76" s="85"/>
      <c r="H76" s="85"/>
      <c r="I76" s="85"/>
      <c r="J76" s="86"/>
      <c r="K76" s="21"/>
      <c r="L76" s="21"/>
      <c r="M76" s="21"/>
      <c r="N76" s="21"/>
      <c r="O76" s="21"/>
      <c r="P76" s="21"/>
      <c r="Q76" s="21"/>
      <c r="R76" s="21"/>
      <c r="S76" s="21"/>
      <c r="T76" s="21"/>
      <c r="U76" s="21"/>
    </row>
    <row r="77" spans="1:21">
      <c r="A77" s="87" t="s">
        <v>370</v>
      </c>
      <c r="B77" s="84"/>
      <c r="C77" s="84"/>
      <c r="D77" s="85"/>
      <c r="E77" s="85"/>
      <c r="F77" s="85"/>
      <c r="G77" s="85"/>
      <c r="H77" s="85"/>
      <c r="I77" s="85"/>
      <c r="J77" s="86"/>
      <c r="K77" s="21"/>
      <c r="L77" s="21"/>
      <c r="M77" s="21"/>
      <c r="N77" s="21"/>
      <c r="O77" s="21"/>
      <c r="P77" s="21"/>
      <c r="Q77" s="21"/>
      <c r="R77" s="21"/>
      <c r="S77" s="21"/>
      <c r="T77" s="21"/>
      <c r="U77" s="21"/>
    </row>
    <row r="78" spans="1:21">
      <c r="A78" s="83"/>
      <c r="B78" s="84"/>
      <c r="C78" s="84"/>
      <c r="D78" s="85"/>
      <c r="E78" s="85"/>
      <c r="F78" s="85"/>
      <c r="G78" s="85"/>
      <c r="H78" s="85"/>
      <c r="I78" s="85"/>
      <c r="J78" s="86"/>
      <c r="K78" s="21"/>
      <c r="L78" s="21"/>
      <c r="M78" s="21"/>
      <c r="N78" s="21"/>
      <c r="O78" s="21"/>
      <c r="P78" s="21"/>
      <c r="Q78" s="21"/>
      <c r="R78" s="21"/>
      <c r="S78" s="21"/>
      <c r="T78" s="21"/>
      <c r="U78" s="21"/>
    </row>
    <row r="79" spans="1:21">
      <c r="A79" s="83"/>
      <c r="B79" s="84"/>
      <c r="C79" s="84"/>
      <c r="D79" s="85"/>
      <c r="E79" s="85"/>
      <c r="F79" s="85"/>
      <c r="G79" s="85"/>
      <c r="H79" s="85"/>
      <c r="I79" s="85"/>
      <c r="J79" s="86"/>
      <c r="K79" s="21"/>
      <c r="L79" s="21"/>
      <c r="M79" s="21"/>
      <c r="N79" s="21"/>
      <c r="O79" s="21"/>
      <c r="P79" s="21"/>
      <c r="Q79" s="21"/>
      <c r="R79" s="21"/>
      <c r="S79" s="21"/>
      <c r="T79" s="21"/>
      <c r="U79" s="21"/>
    </row>
    <row r="80" spans="1:21">
      <c r="A80" s="21"/>
      <c r="B80" s="21"/>
      <c r="C80" s="84"/>
      <c r="D80" s="85"/>
      <c r="E80" s="85"/>
      <c r="F80" s="85"/>
      <c r="G80" s="85"/>
      <c r="H80" s="85"/>
      <c r="I80" s="85"/>
      <c r="J80" s="86"/>
      <c r="K80" s="21"/>
      <c r="L80" s="21"/>
      <c r="M80" s="21"/>
      <c r="N80" s="21"/>
      <c r="O80" s="21"/>
      <c r="P80" s="21"/>
      <c r="Q80" s="21"/>
      <c r="R80" s="21"/>
      <c r="S80" s="21"/>
      <c r="T80" s="21"/>
      <c r="U80" s="21"/>
    </row>
    <row r="81" spans="1:21">
      <c r="A81" s="19"/>
      <c r="B81" s="21"/>
      <c r="C81" s="84"/>
      <c r="D81" s="85"/>
      <c r="E81" s="85"/>
      <c r="F81" s="85"/>
      <c r="G81" s="85"/>
      <c r="H81" s="85"/>
      <c r="I81" s="85"/>
      <c r="J81" s="86"/>
      <c r="K81" s="21"/>
      <c r="L81" s="21"/>
      <c r="M81" s="21"/>
      <c r="N81" s="21"/>
      <c r="O81" s="21"/>
      <c r="P81" s="21"/>
      <c r="Q81" s="21"/>
      <c r="R81" s="21"/>
      <c r="S81" s="21"/>
      <c r="T81" s="21"/>
      <c r="U81" s="21"/>
    </row>
    <row r="82" spans="1:21">
      <c r="A82" s="83"/>
      <c r="B82" s="84"/>
      <c r="C82" s="84"/>
      <c r="D82" s="85"/>
      <c r="E82" s="85"/>
      <c r="F82" s="85"/>
      <c r="G82" s="85"/>
      <c r="H82" s="85"/>
      <c r="I82" s="85"/>
      <c r="J82" s="86"/>
      <c r="K82" s="21"/>
      <c r="L82" s="21"/>
      <c r="M82" s="21"/>
      <c r="N82" s="21"/>
      <c r="O82" s="21"/>
      <c r="P82" s="21"/>
      <c r="Q82" s="21"/>
      <c r="R82" s="21"/>
      <c r="S82" s="21"/>
      <c r="T82" s="21"/>
      <c r="U82" s="21"/>
    </row>
    <row r="83" spans="1:21">
      <c r="A83" s="83"/>
      <c r="B83" s="84"/>
      <c r="C83" s="84"/>
      <c r="D83" s="85"/>
      <c r="E83" s="85"/>
      <c r="F83" s="85"/>
      <c r="G83" s="85"/>
      <c r="H83" s="85"/>
      <c r="I83" s="85"/>
      <c r="J83" s="86"/>
      <c r="K83" s="21"/>
      <c r="L83" s="21"/>
      <c r="M83" s="21"/>
      <c r="N83" s="21"/>
      <c r="O83" s="21"/>
      <c r="P83" s="21"/>
      <c r="Q83" s="21"/>
      <c r="R83" s="21"/>
      <c r="S83" s="21"/>
      <c r="T83" s="21"/>
      <c r="U83" s="21"/>
    </row>
    <row r="84" spans="1:21">
      <c r="A84" s="83"/>
      <c r="B84" s="84"/>
      <c r="C84" s="84"/>
      <c r="D84" s="85"/>
      <c r="E84" s="85"/>
      <c r="F84" s="85"/>
      <c r="G84" s="85"/>
      <c r="H84" s="85"/>
      <c r="I84" s="85"/>
      <c r="J84" s="86"/>
      <c r="K84" s="21"/>
      <c r="L84" s="21"/>
      <c r="M84" s="21"/>
      <c r="N84" s="21"/>
      <c r="O84" s="21"/>
      <c r="P84" s="21"/>
      <c r="Q84" s="21"/>
      <c r="R84" s="21"/>
      <c r="S84" s="21"/>
      <c r="T84" s="21"/>
      <c r="U84" s="21"/>
    </row>
    <row r="85" spans="1:21">
      <c r="A85" s="78"/>
      <c r="B85" s="76"/>
      <c r="C85" s="76"/>
      <c r="D85" s="91"/>
      <c r="E85" s="91"/>
      <c r="F85" s="91"/>
      <c r="G85" s="91"/>
      <c r="H85" s="91"/>
      <c r="I85" s="91"/>
      <c r="J85" s="82"/>
      <c r="K85" s="6"/>
      <c r="L85" s="6"/>
      <c r="M85" s="6"/>
      <c r="N85" s="6"/>
      <c r="O85" s="6"/>
      <c r="P85" s="6"/>
      <c r="Q85" s="6"/>
      <c r="R85" s="6"/>
      <c r="S85" s="6"/>
      <c r="T85" s="6"/>
      <c r="U85" s="6"/>
    </row>
  </sheetData>
  <mergeCells count="43">
    <mergeCell ref="A2:J2"/>
    <mergeCell ref="B4:D4"/>
    <mergeCell ref="A72:J72"/>
    <mergeCell ref="J39:J40"/>
    <mergeCell ref="J55:J57"/>
    <mergeCell ref="G55:G57"/>
    <mergeCell ref="D39:D40"/>
    <mergeCell ref="E4:G4"/>
    <mergeCell ref="H4:J4"/>
    <mergeCell ref="D6:D8"/>
    <mergeCell ref="G6:G8"/>
    <mergeCell ref="J6:J8"/>
    <mergeCell ref="A75:J75"/>
    <mergeCell ref="A74:J74"/>
    <mergeCell ref="A73:J73"/>
    <mergeCell ref="J65:J66"/>
    <mergeCell ref="D9:D12"/>
    <mergeCell ref="G9:G12"/>
    <mergeCell ref="J9:J12"/>
    <mergeCell ref="D13:D14"/>
    <mergeCell ref="G13:G14"/>
    <mergeCell ref="J13:J14"/>
    <mergeCell ref="D15:D18"/>
    <mergeCell ref="G15:G18"/>
    <mergeCell ref="J15:J18"/>
    <mergeCell ref="G19:G21"/>
    <mergeCell ref="D29:D30"/>
    <mergeCell ref="G29:G30"/>
    <mergeCell ref="K7:U7"/>
    <mergeCell ref="J29:J30"/>
    <mergeCell ref="J59:J61"/>
    <mergeCell ref="D62:D64"/>
    <mergeCell ref="G62:G64"/>
    <mergeCell ref="J62:J64"/>
    <mergeCell ref="J31:J34"/>
    <mergeCell ref="D41:D43"/>
    <mergeCell ref="G41:G43"/>
    <mergeCell ref="J41:J43"/>
    <mergeCell ref="D51:D52"/>
    <mergeCell ref="G51:G52"/>
    <mergeCell ref="J51:J52"/>
    <mergeCell ref="D55:D57"/>
    <mergeCell ref="G39:G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2:T220"/>
  <sheetViews>
    <sheetView zoomScale="98" zoomScaleNormal="98" workbookViewId="0">
      <selection activeCell="L31" sqref="L31"/>
    </sheetView>
  </sheetViews>
  <sheetFormatPr defaultColWidth="9.08984375" defaultRowHeight="15.5"/>
  <cols>
    <col min="1" max="1" width="26.90625" style="177" customWidth="1"/>
    <col min="2" max="2" width="14.6328125" style="77" customWidth="1"/>
    <col min="3" max="3" width="18.6328125" style="77" customWidth="1"/>
    <col min="4" max="4" width="19.6328125" style="77" customWidth="1"/>
    <col min="5" max="5" width="14.6328125" style="77" customWidth="1"/>
    <col min="6" max="6" width="18.6328125" style="77" customWidth="1"/>
    <col min="7" max="7" width="19.6328125" style="77" customWidth="1"/>
    <col min="8" max="8" width="14.6328125" style="77" customWidth="1"/>
    <col min="9" max="9" width="18.6328125" style="77" customWidth="1"/>
    <col min="10" max="10" width="19.6328125" style="77" customWidth="1"/>
    <col min="11" max="16384" width="9.08984375" style="175"/>
  </cols>
  <sheetData>
    <row r="2" spans="1:20" s="2" customFormat="1" ht="15" customHeight="1">
      <c r="A2" s="175" t="s">
        <v>374</v>
      </c>
      <c r="B2" s="77"/>
      <c r="C2" s="77"/>
      <c r="D2" s="77"/>
      <c r="E2" s="77"/>
      <c r="F2" s="176"/>
      <c r="G2" s="176"/>
      <c r="H2" s="176"/>
      <c r="I2" s="176"/>
      <c r="J2" s="77"/>
      <c r="K2" s="175"/>
      <c r="L2" s="175"/>
      <c r="M2" s="175"/>
      <c r="N2" s="175"/>
      <c r="O2" s="175"/>
      <c r="P2" s="175"/>
      <c r="Q2" s="175"/>
      <c r="R2" s="175"/>
      <c r="S2" s="175"/>
      <c r="T2" s="175"/>
    </row>
    <row r="3" spans="1:20" ht="15" customHeight="1"/>
    <row r="4" spans="1:20" s="179" customFormat="1" ht="15" customHeight="1">
      <c r="A4" s="178"/>
      <c r="B4" s="283" t="s">
        <v>375</v>
      </c>
      <c r="C4" s="284"/>
      <c r="D4" s="285"/>
      <c r="E4" s="283" t="s">
        <v>4</v>
      </c>
      <c r="F4" s="284"/>
      <c r="G4" s="285"/>
      <c r="H4" s="284" t="s">
        <v>5</v>
      </c>
      <c r="I4" s="284"/>
      <c r="J4" s="285"/>
      <c r="K4" s="175"/>
      <c r="L4" s="175"/>
      <c r="M4" s="175"/>
      <c r="N4" s="175"/>
      <c r="O4" s="175"/>
      <c r="P4" s="175"/>
      <c r="Q4" s="175"/>
      <c r="R4" s="175"/>
      <c r="S4" s="175"/>
      <c r="T4" s="175"/>
    </row>
    <row r="5" spans="1:20" ht="30" customHeight="1">
      <c r="A5" s="180" t="s">
        <v>115</v>
      </c>
      <c r="B5" s="181" t="s">
        <v>116</v>
      </c>
      <c r="C5" s="182" t="s">
        <v>376</v>
      </c>
      <c r="D5" s="183" t="s">
        <v>377</v>
      </c>
      <c r="E5" s="181" t="s">
        <v>116</v>
      </c>
      <c r="F5" s="182" t="s">
        <v>376</v>
      </c>
      <c r="G5" s="183" t="s">
        <v>377</v>
      </c>
      <c r="H5" s="181" t="s">
        <v>116</v>
      </c>
      <c r="I5" s="182" t="s">
        <v>376</v>
      </c>
      <c r="J5" s="183" t="s">
        <v>377</v>
      </c>
    </row>
    <row r="6" spans="1:20" ht="15" customHeight="1">
      <c r="A6" s="286" t="s">
        <v>41</v>
      </c>
      <c r="B6" s="184" t="s">
        <v>123</v>
      </c>
      <c r="C6" s="185" t="s">
        <v>378</v>
      </c>
      <c r="D6" s="288" t="s">
        <v>379</v>
      </c>
      <c r="E6" s="184" t="s">
        <v>380</v>
      </c>
      <c r="F6" s="185" t="s">
        <v>381</v>
      </c>
      <c r="G6" s="288" t="s">
        <v>382</v>
      </c>
      <c r="H6" s="184" t="s">
        <v>262</v>
      </c>
      <c r="I6" s="185" t="s">
        <v>383</v>
      </c>
      <c r="J6" s="288" t="s">
        <v>384</v>
      </c>
    </row>
    <row r="7" spans="1:20" ht="15" customHeight="1">
      <c r="A7" s="287"/>
      <c r="B7" s="186" t="s">
        <v>385</v>
      </c>
      <c r="C7" s="187" t="s">
        <v>260</v>
      </c>
      <c r="D7" s="289"/>
      <c r="E7" s="186" t="s">
        <v>386</v>
      </c>
      <c r="F7" s="187" t="s">
        <v>387</v>
      </c>
      <c r="G7" s="289"/>
      <c r="H7" s="186" t="s">
        <v>388</v>
      </c>
      <c r="I7" s="187" t="s">
        <v>389</v>
      </c>
      <c r="J7" s="290"/>
    </row>
    <row r="8" spans="1:20" ht="15" customHeight="1">
      <c r="A8" s="287"/>
      <c r="B8" s="186" t="s">
        <v>388</v>
      </c>
      <c r="C8" s="187" t="s">
        <v>390</v>
      </c>
      <c r="D8" s="289"/>
      <c r="E8" s="186" t="s">
        <v>391</v>
      </c>
      <c r="F8" s="187" t="s">
        <v>392</v>
      </c>
      <c r="G8" s="289"/>
      <c r="H8" s="186" t="s">
        <v>393</v>
      </c>
      <c r="I8" s="187" t="s">
        <v>394</v>
      </c>
      <c r="J8" s="290"/>
    </row>
    <row r="9" spans="1:20" ht="15" customHeight="1">
      <c r="A9" s="287"/>
      <c r="B9" s="186" t="s">
        <v>393</v>
      </c>
      <c r="C9" s="187" t="s">
        <v>395</v>
      </c>
      <c r="D9" s="289"/>
      <c r="E9" s="188"/>
      <c r="F9" s="188"/>
      <c r="G9" s="289"/>
      <c r="H9" s="186"/>
      <c r="I9" s="187"/>
      <c r="J9" s="290"/>
    </row>
    <row r="10" spans="1:20" ht="15" customHeight="1">
      <c r="A10" s="278" t="s">
        <v>8</v>
      </c>
      <c r="B10" s="189" t="s">
        <v>123</v>
      </c>
      <c r="C10" s="190" t="s">
        <v>396</v>
      </c>
      <c r="D10" s="269" t="s">
        <v>170</v>
      </c>
      <c r="E10" s="189" t="s">
        <v>123</v>
      </c>
      <c r="F10" s="190" t="s">
        <v>397</v>
      </c>
      <c r="G10" s="269" t="s">
        <v>398</v>
      </c>
      <c r="H10" s="189" t="s">
        <v>144</v>
      </c>
      <c r="I10" s="190" t="s">
        <v>399</v>
      </c>
      <c r="J10" s="269" t="s">
        <v>400</v>
      </c>
    </row>
    <row r="11" spans="1:20" ht="15" customHeight="1">
      <c r="A11" s="278"/>
      <c r="B11" s="189" t="s">
        <v>401</v>
      </c>
      <c r="C11" s="190" t="s">
        <v>402</v>
      </c>
      <c r="D11" s="280"/>
      <c r="E11" s="189" t="s">
        <v>131</v>
      </c>
      <c r="F11" s="190" t="s">
        <v>403</v>
      </c>
      <c r="G11" s="280"/>
      <c r="H11" s="189" t="s">
        <v>404</v>
      </c>
      <c r="I11" s="190" t="s">
        <v>211</v>
      </c>
      <c r="J11" s="269"/>
    </row>
    <row r="12" spans="1:20" ht="15" customHeight="1">
      <c r="A12" s="278"/>
      <c r="B12" s="189" t="s">
        <v>405</v>
      </c>
      <c r="C12" s="190" t="s">
        <v>406</v>
      </c>
      <c r="D12" s="280"/>
      <c r="E12" s="189" t="s">
        <v>407</v>
      </c>
      <c r="F12" s="190" t="s">
        <v>408</v>
      </c>
      <c r="G12" s="280"/>
      <c r="H12" s="189" t="s">
        <v>409</v>
      </c>
      <c r="I12" s="190" t="s">
        <v>410</v>
      </c>
      <c r="J12" s="269"/>
    </row>
    <row r="13" spans="1:20" ht="15" customHeight="1">
      <c r="A13" s="278"/>
      <c r="B13" s="189" t="s">
        <v>393</v>
      </c>
      <c r="C13" s="190" t="s">
        <v>411</v>
      </c>
      <c r="D13" s="280"/>
      <c r="E13" s="190"/>
      <c r="F13" s="190"/>
      <c r="G13" s="280"/>
      <c r="H13" s="189" t="s">
        <v>393</v>
      </c>
      <c r="I13" s="190" t="s">
        <v>412</v>
      </c>
      <c r="J13" s="269"/>
    </row>
    <row r="14" spans="1:20" ht="15" customHeight="1">
      <c r="A14" s="274" t="s">
        <v>12</v>
      </c>
      <c r="B14" s="191" t="s">
        <v>321</v>
      </c>
      <c r="C14" s="192" t="s">
        <v>390</v>
      </c>
      <c r="D14" s="275" t="s">
        <v>413</v>
      </c>
      <c r="E14" s="191" t="s">
        <v>248</v>
      </c>
      <c r="F14" s="192" t="s">
        <v>414</v>
      </c>
      <c r="G14" s="275" t="s">
        <v>415</v>
      </c>
      <c r="H14" s="191" t="s">
        <v>416</v>
      </c>
      <c r="I14" s="192" t="s">
        <v>417</v>
      </c>
      <c r="J14" s="275" t="s">
        <v>418</v>
      </c>
    </row>
    <row r="15" spans="1:20" ht="15" customHeight="1">
      <c r="A15" s="274"/>
      <c r="B15" s="191" t="s">
        <v>419</v>
      </c>
      <c r="C15" s="192" t="s">
        <v>420</v>
      </c>
      <c r="D15" s="280"/>
      <c r="E15" s="191" t="s">
        <v>421</v>
      </c>
      <c r="F15" s="192" t="s">
        <v>422</v>
      </c>
      <c r="G15" s="280"/>
      <c r="H15" s="191" t="s">
        <v>423</v>
      </c>
      <c r="I15" s="192" t="s">
        <v>424</v>
      </c>
      <c r="J15" s="275"/>
    </row>
    <row r="16" spans="1:20" ht="15" customHeight="1">
      <c r="A16" s="268" t="s">
        <v>19</v>
      </c>
      <c r="B16" s="189" t="s">
        <v>425</v>
      </c>
      <c r="C16" s="190" t="s">
        <v>426</v>
      </c>
      <c r="D16" s="281" t="s">
        <v>427</v>
      </c>
      <c r="E16" s="189" t="s">
        <v>425</v>
      </c>
      <c r="F16" s="190" t="s">
        <v>428</v>
      </c>
      <c r="G16" s="269" t="s">
        <v>141</v>
      </c>
      <c r="H16" s="189" t="s">
        <v>429</v>
      </c>
      <c r="I16" s="190" t="s">
        <v>430</v>
      </c>
      <c r="J16" s="269" t="s">
        <v>430</v>
      </c>
    </row>
    <row r="17" spans="1:20" ht="15" customHeight="1">
      <c r="A17" s="268"/>
      <c r="B17" s="189" t="s">
        <v>431</v>
      </c>
      <c r="C17" s="190" t="s">
        <v>122</v>
      </c>
      <c r="D17" s="280"/>
      <c r="E17" s="189" t="s">
        <v>431</v>
      </c>
      <c r="F17" s="190" t="s">
        <v>361</v>
      </c>
      <c r="G17" s="280"/>
      <c r="H17" s="189"/>
      <c r="I17" s="190"/>
      <c r="J17" s="269"/>
    </row>
    <row r="18" spans="1:20" s="179" customFormat="1" ht="15" customHeight="1">
      <c r="A18" s="277" t="s">
        <v>9</v>
      </c>
      <c r="B18" s="191" t="s">
        <v>172</v>
      </c>
      <c r="C18" s="192" t="s">
        <v>432</v>
      </c>
      <c r="D18" s="275" t="s">
        <v>433</v>
      </c>
      <c r="E18" s="191" t="s">
        <v>429</v>
      </c>
      <c r="F18" s="192" t="s">
        <v>434</v>
      </c>
      <c r="G18" s="275" t="s">
        <v>434</v>
      </c>
      <c r="H18" s="191" t="s">
        <v>172</v>
      </c>
      <c r="I18" s="192" t="s">
        <v>435</v>
      </c>
      <c r="J18" s="275" t="s">
        <v>436</v>
      </c>
      <c r="K18" s="175"/>
      <c r="L18" s="175"/>
      <c r="M18" s="175"/>
      <c r="N18" s="175"/>
      <c r="O18" s="175"/>
      <c r="P18" s="175"/>
      <c r="Q18" s="175"/>
      <c r="R18" s="175"/>
      <c r="S18" s="175"/>
      <c r="T18" s="175"/>
    </row>
    <row r="19" spans="1:20" ht="15" customHeight="1">
      <c r="A19" s="277"/>
      <c r="B19" s="191" t="s">
        <v>437</v>
      </c>
      <c r="C19" s="192" t="s">
        <v>438</v>
      </c>
      <c r="D19" s="275"/>
      <c r="E19" s="193"/>
      <c r="F19" s="193"/>
      <c r="G19" s="275"/>
      <c r="H19" s="191" t="s">
        <v>439</v>
      </c>
      <c r="I19" s="192" t="s">
        <v>440</v>
      </c>
      <c r="J19" s="275"/>
    </row>
    <row r="20" spans="1:20" ht="15" customHeight="1">
      <c r="A20" s="277"/>
      <c r="B20" s="191" t="s">
        <v>441</v>
      </c>
      <c r="C20" s="192" t="s">
        <v>442</v>
      </c>
      <c r="D20" s="275"/>
      <c r="E20" s="193"/>
      <c r="F20" s="193"/>
      <c r="G20" s="275"/>
      <c r="H20" s="191" t="s">
        <v>407</v>
      </c>
      <c r="I20" s="192" t="s">
        <v>443</v>
      </c>
      <c r="J20" s="275"/>
    </row>
    <row r="21" spans="1:20" s="197" customFormat="1" ht="15" customHeight="1">
      <c r="A21" s="278" t="s">
        <v>10</v>
      </c>
      <c r="B21" s="194"/>
      <c r="C21" s="195"/>
      <c r="D21" s="196"/>
      <c r="E21" s="189" t="s">
        <v>172</v>
      </c>
      <c r="F21" s="190" t="s">
        <v>444</v>
      </c>
      <c r="G21" s="269" t="s">
        <v>445</v>
      </c>
      <c r="H21" s="194"/>
      <c r="I21" s="195"/>
      <c r="J21" s="196"/>
      <c r="K21" s="175"/>
      <c r="L21" s="175"/>
      <c r="M21" s="175"/>
      <c r="N21" s="175"/>
      <c r="O21" s="175"/>
      <c r="P21" s="175"/>
      <c r="Q21" s="175"/>
      <c r="R21" s="175"/>
      <c r="S21" s="175"/>
      <c r="T21" s="175"/>
    </row>
    <row r="22" spans="1:20" s="197" customFormat="1" ht="15" customHeight="1">
      <c r="A22" s="278"/>
      <c r="B22" s="194"/>
      <c r="C22" s="195"/>
      <c r="D22" s="196"/>
      <c r="E22" s="189" t="s">
        <v>437</v>
      </c>
      <c r="F22" s="190" t="s">
        <v>446</v>
      </c>
      <c r="G22" s="269"/>
      <c r="H22" s="194"/>
      <c r="I22" s="195"/>
      <c r="J22" s="196"/>
      <c r="K22" s="175"/>
      <c r="L22" s="175"/>
      <c r="M22" s="175"/>
      <c r="N22" s="175"/>
      <c r="O22" s="175"/>
      <c r="P22" s="175"/>
      <c r="Q22" s="175"/>
      <c r="R22" s="175"/>
      <c r="S22" s="175"/>
      <c r="T22" s="175"/>
    </row>
    <row r="23" spans="1:20" s="197" customFormat="1" ht="15" customHeight="1">
      <c r="A23" s="278"/>
      <c r="B23" s="194"/>
      <c r="C23" s="195"/>
      <c r="D23" s="196"/>
      <c r="E23" s="189" t="s">
        <v>441</v>
      </c>
      <c r="F23" s="190" t="s">
        <v>447</v>
      </c>
      <c r="G23" s="269"/>
      <c r="H23" s="194"/>
      <c r="I23" s="195"/>
      <c r="J23" s="196"/>
      <c r="K23" s="175"/>
      <c r="L23" s="175"/>
      <c r="M23" s="175"/>
      <c r="N23" s="175"/>
      <c r="O23" s="175"/>
      <c r="P23" s="175"/>
      <c r="Q23" s="175"/>
      <c r="R23" s="175"/>
      <c r="S23" s="175"/>
      <c r="T23" s="175"/>
    </row>
    <row r="24" spans="1:20" s="197" customFormat="1" ht="15" customHeight="1">
      <c r="A24" s="198" t="s">
        <v>20</v>
      </c>
      <c r="B24" s="191" t="s">
        <v>429</v>
      </c>
      <c r="C24" s="192" t="s">
        <v>379</v>
      </c>
      <c r="D24" s="199" t="s">
        <v>379</v>
      </c>
      <c r="E24" s="191" t="s">
        <v>429</v>
      </c>
      <c r="F24" s="192" t="s">
        <v>448</v>
      </c>
      <c r="G24" s="199" t="s">
        <v>448</v>
      </c>
      <c r="H24" s="191" t="s">
        <v>429</v>
      </c>
      <c r="I24" s="192" t="s">
        <v>448</v>
      </c>
      <c r="J24" s="199" t="s">
        <v>448</v>
      </c>
      <c r="K24" s="175"/>
      <c r="L24" s="175"/>
      <c r="M24" s="175"/>
      <c r="N24" s="175"/>
      <c r="O24" s="175"/>
      <c r="P24" s="175"/>
      <c r="Q24" s="175"/>
      <c r="R24" s="175"/>
      <c r="S24" s="175"/>
      <c r="T24" s="175"/>
    </row>
    <row r="25" spans="1:20" ht="15" customHeight="1">
      <c r="A25" s="282" t="s">
        <v>14</v>
      </c>
      <c r="B25" s="189" t="s">
        <v>425</v>
      </c>
      <c r="C25" s="190" t="s">
        <v>449</v>
      </c>
      <c r="D25" s="269" t="s">
        <v>450</v>
      </c>
      <c r="E25" s="189" t="s">
        <v>425</v>
      </c>
      <c r="F25" s="190" t="s">
        <v>451</v>
      </c>
      <c r="G25" s="269" t="s">
        <v>153</v>
      </c>
      <c r="H25" s="189" t="s">
        <v>452</v>
      </c>
      <c r="I25" s="190" t="s">
        <v>453</v>
      </c>
      <c r="J25" s="269" t="s">
        <v>454</v>
      </c>
    </row>
    <row r="26" spans="1:20" ht="15" customHeight="1">
      <c r="A26" s="282"/>
      <c r="B26" s="189" t="s">
        <v>455</v>
      </c>
      <c r="C26" s="190" t="s">
        <v>456</v>
      </c>
      <c r="D26" s="269"/>
      <c r="E26" s="189" t="s">
        <v>455</v>
      </c>
      <c r="F26" s="190" t="s">
        <v>457</v>
      </c>
      <c r="G26" s="269"/>
      <c r="H26" s="189" t="s">
        <v>458</v>
      </c>
      <c r="I26" s="190" t="s">
        <v>149</v>
      </c>
      <c r="J26" s="269"/>
    </row>
    <row r="27" spans="1:20" ht="15" customHeight="1">
      <c r="A27" s="282"/>
      <c r="B27" s="189" t="s">
        <v>459</v>
      </c>
      <c r="C27" s="190" t="s">
        <v>371</v>
      </c>
      <c r="D27" s="269"/>
      <c r="E27" s="189" t="s">
        <v>459</v>
      </c>
      <c r="F27" s="190" t="s">
        <v>460</v>
      </c>
      <c r="G27" s="269"/>
      <c r="H27" s="189"/>
      <c r="I27" s="190"/>
      <c r="J27" s="269"/>
    </row>
    <row r="28" spans="1:20" ht="15" customHeight="1">
      <c r="A28" s="277" t="s">
        <v>13</v>
      </c>
      <c r="B28" s="191" t="s">
        <v>461</v>
      </c>
      <c r="C28" s="192" t="s">
        <v>166</v>
      </c>
      <c r="D28" s="275" t="s">
        <v>462</v>
      </c>
      <c r="E28" s="191" t="s">
        <v>461</v>
      </c>
      <c r="F28" s="192" t="s">
        <v>463</v>
      </c>
      <c r="G28" s="275" t="s">
        <v>464</v>
      </c>
      <c r="H28" s="191" t="s">
        <v>429</v>
      </c>
      <c r="I28" s="192" t="s">
        <v>463</v>
      </c>
      <c r="J28" s="275" t="s">
        <v>463</v>
      </c>
    </row>
    <row r="29" spans="1:20" ht="15" customHeight="1">
      <c r="A29" s="277"/>
      <c r="B29" s="191" t="s">
        <v>393</v>
      </c>
      <c r="C29" s="192" t="s">
        <v>465</v>
      </c>
      <c r="D29" s="280"/>
      <c r="E29" s="191" t="s">
        <v>393</v>
      </c>
      <c r="F29" s="192" t="s">
        <v>466</v>
      </c>
      <c r="G29" s="280"/>
      <c r="H29" s="191"/>
      <c r="I29" s="192"/>
      <c r="J29" s="275"/>
    </row>
    <row r="30" spans="1:20" ht="15" customHeight="1">
      <c r="A30" s="278" t="s">
        <v>25</v>
      </c>
      <c r="B30" s="189" t="s">
        <v>321</v>
      </c>
      <c r="C30" s="190" t="s">
        <v>141</v>
      </c>
      <c r="D30" s="269" t="s">
        <v>467</v>
      </c>
      <c r="E30" s="189" t="s">
        <v>468</v>
      </c>
      <c r="F30" s="190" t="s">
        <v>462</v>
      </c>
      <c r="G30" s="269" t="s">
        <v>469</v>
      </c>
      <c r="H30" s="189" t="s">
        <v>259</v>
      </c>
      <c r="I30" s="190" t="s">
        <v>470</v>
      </c>
      <c r="J30" s="269" t="s">
        <v>471</v>
      </c>
    </row>
    <row r="31" spans="1:20" ht="15" customHeight="1">
      <c r="A31" s="278"/>
      <c r="B31" s="189" t="s">
        <v>472</v>
      </c>
      <c r="C31" s="190" t="s">
        <v>473</v>
      </c>
      <c r="D31" s="269"/>
      <c r="E31" s="189" t="s">
        <v>474</v>
      </c>
      <c r="F31" s="190" t="s">
        <v>475</v>
      </c>
      <c r="G31" s="269"/>
      <c r="H31" s="189" t="s">
        <v>409</v>
      </c>
      <c r="I31" s="190" t="s">
        <v>476</v>
      </c>
      <c r="J31" s="269"/>
    </row>
    <row r="32" spans="1:20" ht="15" customHeight="1">
      <c r="A32" s="278"/>
      <c r="B32" s="189" t="s">
        <v>393</v>
      </c>
      <c r="C32" s="190" t="s">
        <v>477</v>
      </c>
      <c r="D32" s="269"/>
      <c r="E32" s="195"/>
      <c r="F32" s="195"/>
      <c r="G32" s="269"/>
      <c r="H32" s="189" t="s">
        <v>393</v>
      </c>
      <c r="I32" s="190" t="s">
        <v>478</v>
      </c>
      <c r="J32" s="269"/>
    </row>
    <row r="33" spans="1:10" ht="15" customHeight="1">
      <c r="A33" s="274" t="s">
        <v>27</v>
      </c>
      <c r="B33" s="191" t="s">
        <v>452</v>
      </c>
      <c r="C33" s="192" t="s">
        <v>323</v>
      </c>
      <c r="D33" s="275" t="s">
        <v>479</v>
      </c>
      <c r="E33" s="191" t="s">
        <v>425</v>
      </c>
      <c r="F33" s="192" t="s">
        <v>480</v>
      </c>
      <c r="G33" s="275" t="s">
        <v>481</v>
      </c>
      <c r="H33" s="191" t="s">
        <v>429</v>
      </c>
      <c r="I33" s="192" t="s">
        <v>181</v>
      </c>
      <c r="J33" s="275" t="s">
        <v>181</v>
      </c>
    </row>
    <row r="34" spans="1:10" ht="15" customHeight="1">
      <c r="A34" s="274"/>
      <c r="B34" s="191" t="s">
        <v>458</v>
      </c>
      <c r="C34" s="192" t="s">
        <v>469</v>
      </c>
      <c r="D34" s="280"/>
      <c r="E34" s="191" t="s">
        <v>431</v>
      </c>
      <c r="F34" s="192" t="s">
        <v>469</v>
      </c>
      <c r="G34" s="280"/>
      <c r="H34" s="191"/>
      <c r="I34" s="192"/>
      <c r="J34" s="275"/>
    </row>
    <row r="35" spans="1:10" ht="15" customHeight="1">
      <c r="A35" s="278" t="s">
        <v>18</v>
      </c>
      <c r="B35" s="189" t="s">
        <v>482</v>
      </c>
      <c r="C35" s="190" t="s">
        <v>483</v>
      </c>
      <c r="D35" s="269" t="s">
        <v>484</v>
      </c>
      <c r="E35" s="189" t="s">
        <v>158</v>
      </c>
      <c r="F35" s="190" t="s">
        <v>485</v>
      </c>
      <c r="G35" s="269" t="s">
        <v>486</v>
      </c>
      <c r="H35" s="189" t="s">
        <v>429</v>
      </c>
      <c r="I35" s="190" t="s">
        <v>487</v>
      </c>
      <c r="J35" s="269" t="s">
        <v>487</v>
      </c>
    </row>
    <row r="36" spans="1:10" ht="15" customHeight="1">
      <c r="A36" s="278"/>
      <c r="B36" s="189" t="s">
        <v>459</v>
      </c>
      <c r="C36" s="190" t="s">
        <v>488</v>
      </c>
      <c r="D36" s="269"/>
      <c r="E36" s="189" t="s">
        <v>489</v>
      </c>
      <c r="F36" s="190" t="s">
        <v>490</v>
      </c>
      <c r="G36" s="269"/>
      <c r="H36" s="189"/>
      <c r="I36" s="190"/>
      <c r="J36" s="269"/>
    </row>
    <row r="37" spans="1:10" ht="15" customHeight="1">
      <c r="A37" s="278"/>
      <c r="B37" s="189"/>
      <c r="C37" s="190"/>
      <c r="D37" s="269"/>
      <c r="E37" s="189" t="s">
        <v>491</v>
      </c>
      <c r="F37" s="190" t="s">
        <v>492</v>
      </c>
      <c r="G37" s="269"/>
      <c r="H37" s="189"/>
      <c r="I37" s="190"/>
      <c r="J37" s="269"/>
    </row>
    <row r="38" spans="1:10" ht="15" customHeight="1">
      <c r="A38" s="277" t="s">
        <v>22</v>
      </c>
      <c r="B38" s="191" t="s">
        <v>482</v>
      </c>
      <c r="C38" s="192" t="s">
        <v>493</v>
      </c>
      <c r="D38" s="275" t="s">
        <v>446</v>
      </c>
      <c r="E38" s="191" t="s">
        <v>120</v>
      </c>
      <c r="F38" s="192" t="s">
        <v>494</v>
      </c>
      <c r="G38" s="275" t="s">
        <v>495</v>
      </c>
      <c r="H38" s="191" t="s">
        <v>429</v>
      </c>
      <c r="I38" s="192" t="s">
        <v>496</v>
      </c>
      <c r="J38" s="275" t="s">
        <v>496</v>
      </c>
    </row>
    <row r="39" spans="1:10" ht="15" customHeight="1">
      <c r="A39" s="277"/>
      <c r="B39" s="191" t="s">
        <v>459</v>
      </c>
      <c r="C39" s="192" t="s">
        <v>497</v>
      </c>
      <c r="D39" s="275"/>
      <c r="E39" s="191" t="s">
        <v>441</v>
      </c>
      <c r="F39" s="192" t="s">
        <v>498</v>
      </c>
      <c r="G39" s="275"/>
      <c r="H39" s="191"/>
      <c r="I39" s="192"/>
      <c r="J39" s="275"/>
    </row>
    <row r="40" spans="1:10" ht="15" customHeight="1">
      <c r="A40" s="279" t="s">
        <v>17</v>
      </c>
      <c r="B40" s="189" t="s">
        <v>195</v>
      </c>
      <c r="C40" s="190" t="s">
        <v>373</v>
      </c>
      <c r="D40" s="269" t="s">
        <v>314</v>
      </c>
      <c r="E40" s="189" t="s">
        <v>248</v>
      </c>
      <c r="F40" s="190" t="s">
        <v>261</v>
      </c>
      <c r="G40" s="269" t="s">
        <v>499</v>
      </c>
      <c r="H40" s="189" t="s">
        <v>195</v>
      </c>
      <c r="I40" s="190" t="s">
        <v>500</v>
      </c>
      <c r="J40" s="269" t="s">
        <v>501</v>
      </c>
    </row>
    <row r="41" spans="1:10" ht="15" customHeight="1">
      <c r="A41" s="279"/>
      <c r="B41" s="189" t="s">
        <v>502</v>
      </c>
      <c r="C41" s="190" t="s">
        <v>442</v>
      </c>
      <c r="D41" s="269"/>
      <c r="E41" s="189" t="s">
        <v>421</v>
      </c>
      <c r="F41" s="190" t="s">
        <v>503</v>
      </c>
      <c r="G41" s="269"/>
      <c r="H41" s="189" t="s">
        <v>502</v>
      </c>
      <c r="I41" s="190" t="s">
        <v>504</v>
      </c>
      <c r="J41" s="269"/>
    </row>
    <row r="42" spans="1:10" ht="15" customHeight="1">
      <c r="A42" s="277" t="s">
        <v>26</v>
      </c>
      <c r="B42" s="200"/>
      <c r="C42" s="193"/>
      <c r="D42" s="201"/>
      <c r="E42" s="191"/>
      <c r="F42" s="193"/>
      <c r="G42" s="201"/>
      <c r="H42" s="191" t="s">
        <v>468</v>
      </c>
      <c r="I42" s="192" t="s">
        <v>432</v>
      </c>
      <c r="J42" s="275" t="s">
        <v>505</v>
      </c>
    </row>
    <row r="43" spans="1:10" ht="15" customHeight="1">
      <c r="A43" s="277"/>
      <c r="B43" s="200"/>
      <c r="C43" s="193"/>
      <c r="D43" s="201"/>
      <c r="E43" s="191"/>
      <c r="F43" s="193"/>
      <c r="G43" s="201"/>
      <c r="H43" s="191" t="s">
        <v>474</v>
      </c>
      <c r="I43" s="192" t="s">
        <v>506</v>
      </c>
      <c r="J43" s="275"/>
    </row>
    <row r="44" spans="1:10" ht="15" customHeight="1">
      <c r="A44" s="278" t="s">
        <v>23</v>
      </c>
      <c r="B44" s="189" t="s">
        <v>172</v>
      </c>
      <c r="C44" s="190" t="s">
        <v>507</v>
      </c>
      <c r="D44" s="269" t="s">
        <v>508</v>
      </c>
      <c r="E44" s="189" t="s">
        <v>168</v>
      </c>
      <c r="F44" s="190" t="s">
        <v>509</v>
      </c>
      <c r="G44" s="269" t="s">
        <v>510</v>
      </c>
      <c r="H44" s="189" t="s">
        <v>262</v>
      </c>
      <c r="I44" s="190" t="s">
        <v>397</v>
      </c>
      <c r="J44" s="269" t="s">
        <v>511</v>
      </c>
    </row>
    <row r="45" spans="1:10" ht="15" customHeight="1">
      <c r="A45" s="278"/>
      <c r="B45" s="189" t="s">
        <v>512</v>
      </c>
      <c r="C45" s="190" t="s">
        <v>170</v>
      </c>
      <c r="D45" s="269"/>
      <c r="E45" s="189" t="s">
        <v>513</v>
      </c>
      <c r="F45" s="190" t="s">
        <v>514</v>
      </c>
      <c r="G45" s="269"/>
      <c r="H45" s="189" t="s">
        <v>515</v>
      </c>
      <c r="I45" s="190" t="s">
        <v>516</v>
      </c>
      <c r="J45" s="269"/>
    </row>
    <row r="46" spans="1:10" ht="15" customHeight="1">
      <c r="A46" s="278"/>
      <c r="B46" s="189"/>
      <c r="C46" s="190"/>
      <c r="D46" s="269"/>
      <c r="E46" s="189" t="s">
        <v>502</v>
      </c>
      <c r="F46" s="190" t="s">
        <v>517</v>
      </c>
      <c r="G46" s="269"/>
      <c r="H46" s="189"/>
      <c r="I46" s="190"/>
      <c r="J46" s="269"/>
    </row>
    <row r="47" spans="1:10" ht="15" customHeight="1">
      <c r="A47" s="277" t="s">
        <v>518</v>
      </c>
      <c r="B47" s="191" t="s">
        <v>273</v>
      </c>
      <c r="C47" s="192" t="s">
        <v>519</v>
      </c>
      <c r="D47" s="275" t="s">
        <v>520</v>
      </c>
      <c r="E47" s="191" t="s">
        <v>158</v>
      </c>
      <c r="F47" s="192" t="s">
        <v>521</v>
      </c>
      <c r="G47" s="275" t="s">
        <v>522</v>
      </c>
      <c r="H47" s="191" t="s">
        <v>232</v>
      </c>
      <c r="I47" s="192" t="s">
        <v>523</v>
      </c>
      <c r="J47" s="275" t="s">
        <v>524</v>
      </c>
    </row>
    <row r="48" spans="1:10" ht="15" customHeight="1">
      <c r="A48" s="277"/>
      <c r="B48" s="191" t="s">
        <v>525</v>
      </c>
      <c r="C48" s="192" t="s">
        <v>526</v>
      </c>
      <c r="D48" s="275"/>
      <c r="E48" s="191" t="s">
        <v>527</v>
      </c>
      <c r="F48" s="192" t="s">
        <v>528</v>
      </c>
      <c r="G48" s="275"/>
      <c r="H48" s="191" t="s">
        <v>529</v>
      </c>
      <c r="I48" s="192" t="s">
        <v>530</v>
      </c>
      <c r="J48" s="275"/>
    </row>
    <row r="49" spans="1:10" ht="15" customHeight="1">
      <c r="A49" s="277"/>
      <c r="B49" s="191" t="s">
        <v>393</v>
      </c>
      <c r="C49" s="192" t="s">
        <v>531</v>
      </c>
      <c r="D49" s="275"/>
      <c r="E49" s="191"/>
      <c r="F49" s="192"/>
      <c r="G49" s="275"/>
      <c r="H49" s="191" t="s">
        <v>512</v>
      </c>
      <c r="I49" s="192" t="s">
        <v>532</v>
      </c>
      <c r="J49" s="275"/>
    </row>
    <row r="50" spans="1:10" ht="15" customHeight="1">
      <c r="A50" s="268" t="s">
        <v>224</v>
      </c>
      <c r="B50" s="194"/>
      <c r="C50" s="195"/>
      <c r="D50" s="276"/>
      <c r="E50" s="195"/>
      <c r="F50" s="195"/>
      <c r="G50" s="276"/>
      <c r="H50" s="189" t="s">
        <v>321</v>
      </c>
      <c r="I50" s="190" t="s">
        <v>533</v>
      </c>
      <c r="J50" s="269" t="s">
        <v>534</v>
      </c>
    </row>
    <row r="51" spans="1:10" ht="15" customHeight="1">
      <c r="A51" s="268"/>
      <c r="B51" s="194"/>
      <c r="C51" s="195"/>
      <c r="D51" s="276"/>
      <c r="E51" s="195"/>
      <c r="F51" s="195"/>
      <c r="G51" s="276"/>
      <c r="H51" s="189" t="s">
        <v>419</v>
      </c>
      <c r="I51" s="190" t="s">
        <v>535</v>
      </c>
      <c r="J51" s="269"/>
    </row>
    <row r="52" spans="1:10" ht="15" customHeight="1">
      <c r="A52" s="274" t="s">
        <v>15</v>
      </c>
      <c r="B52" s="191" t="s">
        <v>171</v>
      </c>
      <c r="C52" s="192" t="s">
        <v>536</v>
      </c>
      <c r="D52" s="275" t="s">
        <v>351</v>
      </c>
      <c r="E52" s="191" t="s">
        <v>171</v>
      </c>
      <c r="F52" s="192" t="s">
        <v>537</v>
      </c>
      <c r="G52" s="275" t="s">
        <v>538</v>
      </c>
      <c r="H52" s="191" t="s">
        <v>461</v>
      </c>
      <c r="I52" s="192" t="s">
        <v>539</v>
      </c>
      <c r="J52" s="275" t="s">
        <v>540</v>
      </c>
    </row>
    <row r="53" spans="1:10" ht="15" customHeight="1">
      <c r="A53" s="274"/>
      <c r="B53" s="191" t="s">
        <v>541</v>
      </c>
      <c r="C53" s="192" t="s">
        <v>542</v>
      </c>
      <c r="D53" s="275"/>
      <c r="E53" s="191" t="s">
        <v>541</v>
      </c>
      <c r="F53" s="192" t="s">
        <v>288</v>
      </c>
      <c r="G53" s="275"/>
      <c r="H53" s="191" t="s">
        <v>393</v>
      </c>
      <c r="I53" s="192" t="s">
        <v>543</v>
      </c>
      <c r="J53" s="275"/>
    </row>
    <row r="54" spans="1:10" ht="15" customHeight="1">
      <c r="A54" s="268" t="s">
        <v>28</v>
      </c>
      <c r="B54" s="194"/>
      <c r="C54" s="195"/>
      <c r="D54" s="276"/>
      <c r="E54" s="195"/>
      <c r="F54" s="195"/>
      <c r="G54" s="276"/>
      <c r="H54" s="189" t="s">
        <v>259</v>
      </c>
      <c r="I54" s="190" t="s">
        <v>544</v>
      </c>
      <c r="J54" s="269" t="s">
        <v>545</v>
      </c>
    </row>
    <row r="55" spans="1:10" ht="15" customHeight="1">
      <c r="A55" s="268"/>
      <c r="B55" s="194"/>
      <c r="C55" s="195"/>
      <c r="D55" s="276"/>
      <c r="E55" s="195"/>
      <c r="F55" s="195"/>
      <c r="G55" s="276"/>
      <c r="H55" s="189" t="s">
        <v>546</v>
      </c>
      <c r="I55" s="190" t="s">
        <v>547</v>
      </c>
      <c r="J55" s="269"/>
    </row>
    <row r="56" spans="1:10" ht="15" customHeight="1">
      <c r="A56" s="198" t="s">
        <v>21</v>
      </c>
      <c r="B56" s="191" t="s">
        <v>429</v>
      </c>
      <c r="C56" s="192" t="s">
        <v>548</v>
      </c>
      <c r="D56" s="202" t="s">
        <v>548</v>
      </c>
      <c r="E56" s="191" t="s">
        <v>429</v>
      </c>
      <c r="F56" s="192" t="s">
        <v>549</v>
      </c>
      <c r="G56" s="202" t="s">
        <v>549</v>
      </c>
      <c r="H56" s="191" t="s">
        <v>429</v>
      </c>
      <c r="I56" s="192" t="s">
        <v>550</v>
      </c>
      <c r="J56" s="202" t="s">
        <v>550</v>
      </c>
    </row>
    <row r="57" spans="1:10" s="203" customFormat="1" ht="15" customHeight="1">
      <c r="A57" s="268" t="s">
        <v>30</v>
      </c>
      <c r="B57" s="189" t="s">
        <v>206</v>
      </c>
      <c r="C57" s="190" t="s">
        <v>551</v>
      </c>
      <c r="D57" s="269" t="s">
        <v>552</v>
      </c>
      <c r="E57" s="189" t="s">
        <v>273</v>
      </c>
      <c r="F57" s="190" t="s">
        <v>553</v>
      </c>
      <c r="G57" s="269" t="s">
        <v>554</v>
      </c>
      <c r="H57" s="189" t="s">
        <v>429</v>
      </c>
      <c r="I57" s="190" t="s">
        <v>555</v>
      </c>
      <c r="J57" s="269" t="s">
        <v>555</v>
      </c>
    </row>
    <row r="58" spans="1:10" s="203" customFormat="1" ht="15" customHeight="1">
      <c r="A58" s="268"/>
      <c r="B58" s="189" t="s">
        <v>556</v>
      </c>
      <c r="C58" s="190" t="s">
        <v>557</v>
      </c>
      <c r="D58" s="270"/>
      <c r="E58" s="189" t="s">
        <v>558</v>
      </c>
      <c r="F58" s="190" t="s">
        <v>456</v>
      </c>
      <c r="G58" s="270"/>
      <c r="H58" s="189"/>
      <c r="I58" s="190"/>
      <c r="J58" s="269"/>
    </row>
    <row r="59" spans="1:10" ht="15" customHeight="1">
      <c r="A59" s="198" t="s">
        <v>29</v>
      </c>
      <c r="B59" s="200"/>
      <c r="C59" s="193"/>
      <c r="D59" s="201"/>
      <c r="E59" s="191" t="s">
        <v>429</v>
      </c>
      <c r="F59" s="192" t="s">
        <v>559</v>
      </c>
      <c r="G59" s="199" t="s">
        <v>559</v>
      </c>
      <c r="H59" s="200"/>
      <c r="I59" s="193"/>
      <c r="J59" s="201"/>
    </row>
    <row r="60" spans="1:10" s="31" customFormat="1" ht="15" customHeight="1">
      <c r="A60" s="268" t="s">
        <v>31</v>
      </c>
      <c r="B60" s="189" t="s">
        <v>262</v>
      </c>
      <c r="C60" s="190" t="s">
        <v>560</v>
      </c>
      <c r="D60" s="269" t="s">
        <v>561</v>
      </c>
      <c r="E60" s="189" t="s">
        <v>468</v>
      </c>
      <c r="F60" s="190" t="s">
        <v>562</v>
      </c>
      <c r="G60" s="269" t="s">
        <v>563</v>
      </c>
      <c r="H60" s="189" t="s">
        <v>262</v>
      </c>
      <c r="I60" s="190" t="s">
        <v>372</v>
      </c>
      <c r="J60" s="269" t="s">
        <v>378</v>
      </c>
    </row>
    <row r="61" spans="1:10" s="31" customFormat="1" ht="15" customHeight="1">
      <c r="A61" s="268"/>
      <c r="B61" s="189" t="s">
        <v>515</v>
      </c>
      <c r="C61" s="190" t="s">
        <v>564</v>
      </c>
      <c r="D61" s="270"/>
      <c r="E61" s="189" t="s">
        <v>474</v>
      </c>
      <c r="F61" s="190" t="s">
        <v>565</v>
      </c>
      <c r="G61" s="270"/>
      <c r="H61" s="189" t="s">
        <v>515</v>
      </c>
      <c r="I61" s="190" t="s">
        <v>484</v>
      </c>
      <c r="J61" s="269"/>
    </row>
    <row r="62" spans="1:10" s="204" customFormat="1" ht="17" customHeight="1">
      <c r="A62" s="271" t="s">
        <v>364</v>
      </c>
      <c r="B62" s="271"/>
      <c r="C62" s="271"/>
      <c r="D62" s="271"/>
      <c r="E62" s="271"/>
      <c r="F62" s="271"/>
      <c r="G62" s="271"/>
      <c r="H62" s="271"/>
      <c r="I62" s="271"/>
      <c r="J62" s="271"/>
    </row>
    <row r="63" spans="1:10" s="204" customFormat="1" ht="17" customHeight="1">
      <c r="A63" s="272" t="s">
        <v>566</v>
      </c>
      <c r="B63" s="272"/>
      <c r="C63" s="272"/>
      <c r="D63" s="272"/>
      <c r="E63" s="272"/>
      <c r="F63" s="272"/>
      <c r="G63" s="272"/>
      <c r="H63" s="272"/>
      <c r="I63" s="272"/>
      <c r="J63" s="272"/>
    </row>
    <row r="64" spans="1:10" s="204" customFormat="1" ht="15" customHeight="1">
      <c r="A64" s="240" t="s">
        <v>567</v>
      </c>
      <c r="B64" s="240"/>
      <c r="C64" s="240"/>
      <c r="D64" s="240"/>
      <c r="E64" s="240"/>
      <c r="F64" s="240"/>
      <c r="G64" s="240"/>
      <c r="H64" s="240"/>
      <c r="I64" s="240"/>
      <c r="J64" s="240"/>
    </row>
    <row r="65" spans="1:10" s="205" customFormat="1" ht="15" customHeight="1">
      <c r="A65" s="273" t="s">
        <v>568</v>
      </c>
      <c r="B65" s="273"/>
      <c r="C65" s="273"/>
      <c r="D65" s="273"/>
      <c r="E65" s="273"/>
      <c r="F65" s="273"/>
      <c r="G65" s="273"/>
      <c r="H65" s="273"/>
      <c r="I65" s="273"/>
      <c r="J65" s="273"/>
    </row>
    <row r="66" spans="1:10" s="206" customFormat="1" ht="14">
      <c r="A66" s="272" t="s">
        <v>569</v>
      </c>
      <c r="B66" s="272"/>
      <c r="C66" s="272"/>
      <c r="D66" s="272"/>
      <c r="E66" s="272"/>
      <c r="F66" s="272"/>
      <c r="G66" s="272"/>
      <c r="H66" s="272"/>
      <c r="I66" s="272"/>
      <c r="J66" s="272"/>
    </row>
    <row r="67" spans="1:10" s="204" customFormat="1" ht="14">
      <c r="A67" s="267" t="s">
        <v>570</v>
      </c>
      <c r="B67" s="267"/>
      <c r="C67" s="267"/>
      <c r="D67" s="267"/>
      <c r="E67" s="267"/>
      <c r="F67" s="267"/>
      <c r="G67" s="267"/>
      <c r="H67" s="267"/>
      <c r="I67" s="267"/>
      <c r="J67" s="267"/>
    </row>
    <row r="68" spans="1:10">
      <c r="A68" s="175"/>
    </row>
    <row r="69" spans="1:10">
      <c r="A69" s="77"/>
    </row>
    <row r="70" spans="1:10" ht="43.5" customHeight="1">
      <c r="I70" s="207"/>
    </row>
    <row r="71" spans="1:10">
      <c r="A71" s="208"/>
      <c r="B71" s="207"/>
      <c r="C71" s="207"/>
      <c r="D71" s="207"/>
      <c r="E71" s="207"/>
      <c r="F71" s="207"/>
      <c r="G71" s="207"/>
      <c r="H71" s="207"/>
      <c r="I71" s="207"/>
    </row>
    <row r="72" spans="1:10">
      <c r="A72" s="208"/>
      <c r="B72" s="207"/>
      <c r="C72" s="207"/>
      <c r="D72" s="207"/>
      <c r="E72" s="207"/>
      <c r="F72" s="207"/>
      <c r="G72" s="207"/>
      <c r="H72" s="207"/>
      <c r="I72" s="207"/>
    </row>
    <row r="73" spans="1:10">
      <c r="A73" s="208"/>
      <c r="B73" s="207"/>
      <c r="C73" s="207"/>
      <c r="D73" s="207"/>
      <c r="E73" s="207"/>
      <c r="F73" s="207"/>
      <c r="G73" s="207"/>
      <c r="H73" s="207"/>
      <c r="I73" s="207"/>
    </row>
    <row r="74" spans="1:10">
      <c r="A74" s="208"/>
      <c r="B74" s="207"/>
      <c r="C74" s="207"/>
      <c r="D74" s="207"/>
      <c r="E74" s="207"/>
      <c r="F74" s="207"/>
      <c r="G74" s="207"/>
      <c r="H74" s="207"/>
      <c r="I74" s="207"/>
    </row>
    <row r="75" spans="1:10">
      <c r="A75" s="208"/>
      <c r="B75" s="207"/>
      <c r="C75" s="207"/>
      <c r="D75" s="207"/>
      <c r="E75" s="207"/>
      <c r="F75" s="207"/>
      <c r="G75" s="207"/>
      <c r="H75" s="207"/>
      <c r="I75" s="207"/>
    </row>
    <row r="76" spans="1:10">
      <c r="A76" s="208"/>
      <c r="B76" s="207"/>
      <c r="C76" s="207"/>
      <c r="D76" s="207"/>
      <c r="E76" s="207"/>
      <c r="F76" s="207"/>
      <c r="G76" s="207"/>
      <c r="H76" s="207"/>
      <c r="I76" s="207"/>
    </row>
    <row r="77" spans="1:10">
      <c r="A77" s="208"/>
      <c r="B77" s="207"/>
      <c r="C77" s="207"/>
      <c r="D77" s="207"/>
      <c r="E77" s="207"/>
      <c r="F77" s="207"/>
      <c r="G77" s="207"/>
      <c r="H77" s="207"/>
      <c r="I77" s="207"/>
    </row>
    <row r="78" spans="1:10">
      <c r="A78" s="208"/>
      <c r="B78" s="207"/>
      <c r="C78" s="207"/>
      <c r="D78" s="207"/>
      <c r="E78" s="207"/>
      <c r="F78" s="207"/>
      <c r="G78" s="207"/>
      <c r="H78" s="207"/>
      <c r="I78" s="207"/>
    </row>
    <row r="79" spans="1:10">
      <c r="A79" s="208"/>
      <c r="B79" s="207"/>
      <c r="C79" s="207"/>
      <c r="D79" s="207"/>
      <c r="E79" s="207"/>
      <c r="F79" s="207"/>
      <c r="G79" s="207"/>
      <c r="H79" s="207"/>
      <c r="I79" s="207"/>
    </row>
    <row r="80" spans="1:10">
      <c r="A80" s="208"/>
      <c r="B80" s="207"/>
      <c r="C80" s="207"/>
      <c r="D80" s="207"/>
      <c r="E80" s="207"/>
      <c r="F80" s="207"/>
      <c r="G80" s="207"/>
      <c r="H80" s="207"/>
      <c r="I80" s="207"/>
    </row>
    <row r="81" spans="1:9">
      <c r="A81" s="208"/>
      <c r="B81" s="207"/>
      <c r="C81" s="207"/>
      <c r="D81" s="207"/>
      <c r="E81" s="207"/>
      <c r="F81" s="207"/>
      <c r="G81" s="207"/>
      <c r="H81" s="207"/>
      <c r="I81" s="207"/>
    </row>
    <row r="82" spans="1:9">
      <c r="A82" s="208"/>
      <c r="B82" s="207"/>
      <c r="C82" s="207"/>
      <c r="D82" s="207"/>
      <c r="E82" s="207"/>
      <c r="F82" s="207"/>
      <c r="G82" s="207"/>
      <c r="H82" s="207"/>
      <c r="I82" s="207"/>
    </row>
    <row r="83" spans="1:9">
      <c r="A83" s="208"/>
      <c r="B83" s="207"/>
      <c r="C83" s="207"/>
      <c r="D83" s="207"/>
      <c r="E83" s="207"/>
      <c r="F83" s="207"/>
      <c r="G83" s="207"/>
      <c r="H83" s="207"/>
      <c r="I83" s="207"/>
    </row>
    <row r="84" spans="1:9">
      <c r="A84" s="208"/>
      <c r="B84" s="207"/>
      <c r="C84" s="207"/>
      <c r="D84" s="207"/>
      <c r="E84" s="207"/>
      <c r="F84" s="207"/>
      <c r="G84" s="207"/>
      <c r="H84" s="207"/>
      <c r="I84" s="207"/>
    </row>
    <row r="85" spans="1:9">
      <c r="A85" s="208"/>
      <c r="B85" s="207"/>
      <c r="C85" s="207"/>
      <c r="D85" s="207"/>
      <c r="E85" s="207"/>
      <c r="F85" s="207"/>
      <c r="G85" s="207"/>
      <c r="H85" s="207"/>
      <c r="I85" s="207"/>
    </row>
    <row r="86" spans="1:9">
      <c r="A86" s="208"/>
      <c r="B86" s="207"/>
      <c r="C86" s="207"/>
      <c r="D86" s="207"/>
      <c r="E86" s="207"/>
      <c r="F86" s="207"/>
      <c r="G86" s="207"/>
      <c r="H86" s="207"/>
      <c r="I86" s="207"/>
    </row>
    <row r="87" spans="1:9">
      <c r="A87" s="208"/>
      <c r="B87" s="207"/>
      <c r="C87" s="207"/>
      <c r="D87" s="207"/>
      <c r="E87" s="207"/>
      <c r="F87" s="207"/>
      <c r="G87" s="207"/>
      <c r="H87" s="207"/>
      <c r="I87" s="207"/>
    </row>
    <row r="88" spans="1:9">
      <c r="A88" s="208"/>
      <c r="B88" s="207"/>
      <c r="C88" s="207"/>
      <c r="D88" s="207"/>
      <c r="E88" s="207"/>
      <c r="F88" s="207"/>
      <c r="G88" s="207"/>
      <c r="H88" s="207"/>
      <c r="I88" s="207"/>
    </row>
    <row r="89" spans="1:9">
      <c r="A89" s="208"/>
      <c r="B89" s="207"/>
      <c r="C89" s="207"/>
      <c r="D89" s="207"/>
      <c r="E89" s="207"/>
      <c r="F89" s="207"/>
      <c r="G89" s="207"/>
      <c r="H89" s="207"/>
      <c r="I89" s="207"/>
    </row>
    <row r="90" spans="1:9">
      <c r="A90" s="208"/>
      <c r="B90" s="207"/>
      <c r="C90" s="207"/>
      <c r="D90" s="207"/>
      <c r="E90" s="207"/>
      <c r="F90" s="207"/>
      <c r="G90" s="207"/>
      <c r="H90" s="207"/>
      <c r="I90" s="207"/>
    </row>
    <row r="91" spans="1:9">
      <c r="A91" s="208"/>
      <c r="B91" s="207"/>
      <c r="C91" s="207"/>
      <c r="D91" s="207"/>
      <c r="E91" s="207"/>
      <c r="F91" s="207"/>
      <c r="G91" s="207"/>
      <c r="H91" s="207"/>
      <c r="I91" s="207"/>
    </row>
    <row r="92" spans="1:9">
      <c r="A92" s="208"/>
      <c r="B92" s="207"/>
      <c r="C92" s="207"/>
      <c r="D92" s="207"/>
      <c r="E92" s="207"/>
      <c r="F92" s="207"/>
      <c r="G92" s="207"/>
      <c r="H92" s="207"/>
      <c r="I92" s="207"/>
    </row>
    <row r="93" spans="1:9">
      <c r="A93" s="208"/>
      <c r="B93" s="207"/>
      <c r="C93" s="207"/>
      <c r="D93" s="207"/>
      <c r="E93" s="207"/>
      <c r="F93" s="207"/>
      <c r="G93" s="207"/>
      <c r="H93" s="207"/>
      <c r="I93" s="207"/>
    </row>
    <row r="94" spans="1:9">
      <c r="A94" s="208"/>
      <c r="B94" s="207"/>
      <c r="C94" s="207"/>
      <c r="D94" s="207"/>
      <c r="E94" s="207"/>
      <c r="F94" s="207"/>
      <c r="G94" s="207"/>
      <c r="H94" s="207"/>
      <c r="I94" s="207"/>
    </row>
    <row r="95" spans="1:9">
      <c r="A95" s="208"/>
      <c r="B95" s="207"/>
      <c r="C95" s="207"/>
      <c r="D95" s="207"/>
      <c r="E95" s="207"/>
      <c r="F95" s="207"/>
      <c r="G95" s="207"/>
      <c r="H95" s="207"/>
      <c r="I95" s="207"/>
    </row>
    <row r="96" spans="1:9">
      <c r="A96" s="208"/>
      <c r="B96" s="207"/>
      <c r="C96" s="207"/>
      <c r="D96" s="207"/>
      <c r="E96" s="207"/>
      <c r="F96" s="207"/>
      <c r="G96" s="207"/>
      <c r="H96" s="207"/>
      <c r="I96" s="207"/>
    </row>
    <row r="97" spans="1:9">
      <c r="A97" s="208"/>
      <c r="B97" s="207"/>
      <c r="C97" s="207"/>
      <c r="D97" s="207"/>
      <c r="E97" s="207"/>
      <c r="F97" s="207"/>
      <c r="G97" s="207"/>
      <c r="H97" s="207"/>
      <c r="I97" s="207"/>
    </row>
    <row r="98" spans="1:9">
      <c r="A98" s="208"/>
      <c r="B98" s="207"/>
      <c r="C98" s="207"/>
      <c r="D98" s="207"/>
      <c r="E98" s="207"/>
      <c r="F98" s="207"/>
      <c r="G98" s="207"/>
      <c r="H98" s="207"/>
      <c r="I98" s="207"/>
    </row>
    <row r="99" spans="1:9">
      <c r="A99" s="208"/>
      <c r="B99" s="207"/>
      <c r="C99" s="207"/>
      <c r="D99" s="207"/>
      <c r="E99" s="207"/>
      <c r="F99" s="207"/>
      <c r="G99" s="207"/>
      <c r="H99" s="207"/>
      <c r="I99" s="207"/>
    </row>
    <row r="100" spans="1:9">
      <c r="A100" s="208"/>
      <c r="B100" s="207"/>
      <c r="C100" s="207"/>
      <c r="D100" s="207"/>
      <c r="E100" s="207"/>
      <c r="F100" s="207"/>
      <c r="G100" s="207"/>
      <c r="H100" s="207"/>
      <c r="I100" s="207"/>
    </row>
    <row r="101" spans="1:9">
      <c r="A101" s="208"/>
      <c r="B101" s="207"/>
      <c r="C101" s="207"/>
      <c r="D101" s="207"/>
      <c r="E101" s="207"/>
      <c r="F101" s="207"/>
      <c r="G101" s="207"/>
      <c r="H101" s="207"/>
      <c r="I101" s="207"/>
    </row>
    <row r="102" spans="1:9">
      <c r="A102" s="208"/>
      <c r="B102" s="207"/>
      <c r="C102" s="207"/>
      <c r="D102" s="207"/>
      <c r="E102" s="207"/>
      <c r="F102" s="207"/>
      <c r="G102" s="207"/>
      <c r="H102" s="207"/>
      <c r="I102" s="207"/>
    </row>
    <row r="103" spans="1:9">
      <c r="A103" s="208"/>
      <c r="B103" s="207"/>
      <c r="C103" s="207"/>
      <c r="D103" s="207"/>
      <c r="E103" s="207"/>
      <c r="F103" s="207"/>
      <c r="G103" s="207"/>
      <c r="H103" s="207"/>
      <c r="I103" s="207"/>
    </row>
    <row r="104" spans="1:9">
      <c r="A104" s="208"/>
      <c r="B104" s="207"/>
      <c r="C104" s="207"/>
      <c r="D104" s="207"/>
      <c r="E104" s="207"/>
      <c r="F104" s="207"/>
      <c r="G104" s="207"/>
      <c r="H104" s="207"/>
      <c r="I104" s="207"/>
    </row>
    <row r="105" spans="1:9">
      <c r="A105" s="208"/>
      <c r="B105" s="207"/>
      <c r="C105" s="207"/>
      <c r="D105" s="207"/>
      <c r="E105" s="207"/>
      <c r="F105" s="207"/>
      <c r="G105" s="207"/>
      <c r="H105" s="207"/>
      <c r="I105" s="207"/>
    </row>
    <row r="106" spans="1:9">
      <c r="A106" s="208"/>
      <c r="B106" s="207"/>
      <c r="C106" s="207"/>
      <c r="D106" s="207"/>
      <c r="E106" s="207"/>
      <c r="F106" s="207"/>
      <c r="G106" s="207"/>
      <c r="H106" s="207"/>
      <c r="I106" s="207"/>
    </row>
    <row r="107" spans="1:9">
      <c r="A107" s="208"/>
      <c r="B107" s="207"/>
      <c r="C107" s="207"/>
      <c r="D107" s="207"/>
      <c r="E107" s="207"/>
      <c r="F107" s="207"/>
      <c r="G107" s="207"/>
      <c r="H107" s="207"/>
      <c r="I107" s="207"/>
    </row>
    <row r="108" spans="1:9">
      <c r="A108" s="208"/>
      <c r="B108" s="207"/>
      <c r="C108" s="207"/>
      <c r="D108" s="207"/>
      <c r="E108" s="207"/>
      <c r="F108" s="207"/>
      <c r="G108" s="207"/>
      <c r="H108" s="207"/>
      <c r="I108" s="207"/>
    </row>
    <row r="109" spans="1:9">
      <c r="A109" s="208"/>
      <c r="B109" s="207"/>
      <c r="C109" s="207"/>
      <c r="D109" s="207"/>
      <c r="E109" s="207"/>
      <c r="F109" s="207"/>
      <c r="G109" s="207"/>
      <c r="H109" s="207"/>
      <c r="I109" s="207"/>
    </row>
    <row r="110" spans="1:9">
      <c r="A110" s="208"/>
      <c r="B110" s="207"/>
      <c r="C110" s="207"/>
      <c r="D110" s="207"/>
      <c r="E110" s="207"/>
      <c r="F110" s="207"/>
      <c r="G110" s="207"/>
      <c r="H110" s="207"/>
      <c r="I110" s="207"/>
    </row>
    <row r="111" spans="1:9">
      <c r="A111" s="208"/>
      <c r="B111" s="207"/>
      <c r="C111" s="207"/>
      <c r="D111" s="207"/>
      <c r="E111" s="207"/>
      <c r="F111" s="207"/>
      <c r="G111" s="207"/>
      <c r="H111" s="207"/>
      <c r="I111" s="207"/>
    </row>
    <row r="112" spans="1:9">
      <c r="A112" s="208"/>
      <c r="B112" s="207"/>
      <c r="C112" s="207"/>
      <c r="D112" s="207"/>
      <c r="E112" s="207"/>
      <c r="F112" s="207"/>
      <c r="G112" s="207"/>
      <c r="H112" s="207"/>
      <c r="I112" s="207"/>
    </row>
    <row r="113" spans="1:9">
      <c r="A113" s="208"/>
      <c r="B113" s="207"/>
      <c r="C113" s="207"/>
      <c r="D113" s="207"/>
      <c r="E113" s="207"/>
      <c r="F113" s="207"/>
      <c r="G113" s="207"/>
      <c r="H113" s="207"/>
      <c r="I113" s="207"/>
    </row>
    <row r="114" spans="1:9">
      <c r="A114" s="208"/>
      <c r="B114" s="207"/>
      <c r="C114" s="207"/>
      <c r="D114" s="207"/>
      <c r="E114" s="207"/>
      <c r="F114" s="207"/>
      <c r="G114" s="207"/>
      <c r="H114" s="207"/>
      <c r="I114" s="207"/>
    </row>
    <row r="115" spans="1:9">
      <c r="A115" s="208"/>
      <c r="B115" s="207"/>
      <c r="C115" s="207"/>
      <c r="D115" s="207"/>
      <c r="E115" s="207"/>
      <c r="F115" s="207"/>
      <c r="G115" s="207"/>
      <c r="H115" s="207"/>
      <c r="I115" s="207"/>
    </row>
    <row r="116" spans="1:9">
      <c r="A116" s="208"/>
      <c r="B116" s="207"/>
      <c r="C116" s="207"/>
      <c r="D116" s="207"/>
      <c r="E116" s="207"/>
      <c r="F116" s="207"/>
      <c r="G116" s="207"/>
      <c r="H116" s="207"/>
      <c r="I116" s="207"/>
    </row>
    <row r="117" spans="1:9">
      <c r="A117" s="208"/>
      <c r="B117" s="207"/>
      <c r="C117" s="207"/>
      <c r="D117" s="207"/>
      <c r="E117" s="207"/>
      <c r="F117" s="207"/>
      <c r="G117" s="207"/>
      <c r="H117" s="207"/>
      <c r="I117" s="207"/>
    </row>
    <row r="118" spans="1:9">
      <c r="A118" s="208"/>
      <c r="B118" s="207"/>
      <c r="C118" s="207"/>
      <c r="D118" s="207"/>
      <c r="E118" s="207"/>
      <c r="F118" s="207"/>
      <c r="G118" s="207"/>
      <c r="H118" s="207"/>
      <c r="I118" s="207"/>
    </row>
    <row r="119" spans="1:9">
      <c r="A119" s="208"/>
      <c r="B119" s="207"/>
      <c r="C119" s="207"/>
      <c r="D119" s="207"/>
      <c r="E119" s="207"/>
      <c r="F119" s="207"/>
      <c r="G119" s="207"/>
      <c r="H119" s="207"/>
      <c r="I119" s="207"/>
    </row>
    <row r="120" spans="1:9">
      <c r="A120" s="208"/>
      <c r="B120" s="207"/>
      <c r="C120" s="207"/>
      <c r="D120" s="207"/>
      <c r="E120" s="207"/>
      <c r="F120" s="207"/>
      <c r="G120" s="207"/>
      <c r="H120" s="207"/>
      <c r="I120" s="207"/>
    </row>
    <row r="121" spans="1:9">
      <c r="A121" s="208"/>
      <c r="B121" s="207"/>
      <c r="C121" s="207"/>
      <c r="D121" s="207"/>
      <c r="E121" s="207"/>
      <c r="F121" s="207"/>
      <c r="G121" s="207"/>
      <c r="H121" s="207"/>
      <c r="I121" s="207"/>
    </row>
    <row r="122" spans="1:9">
      <c r="A122" s="208"/>
      <c r="B122" s="207"/>
      <c r="C122" s="207"/>
      <c r="D122" s="207"/>
      <c r="E122" s="207"/>
      <c r="F122" s="207"/>
      <c r="G122" s="207"/>
      <c r="H122" s="207"/>
      <c r="I122" s="207"/>
    </row>
    <row r="123" spans="1:9">
      <c r="A123" s="208"/>
      <c r="B123" s="207"/>
      <c r="C123" s="207"/>
      <c r="D123" s="207"/>
      <c r="E123" s="207"/>
      <c r="F123" s="207"/>
      <c r="G123" s="207"/>
      <c r="H123" s="207"/>
      <c r="I123" s="207"/>
    </row>
    <row r="124" spans="1:9">
      <c r="A124" s="208"/>
      <c r="B124" s="207"/>
      <c r="C124" s="207"/>
      <c r="D124" s="207"/>
      <c r="E124" s="207"/>
      <c r="F124" s="207"/>
      <c r="G124" s="207"/>
      <c r="H124" s="207"/>
      <c r="I124" s="207"/>
    </row>
    <row r="125" spans="1:9">
      <c r="A125" s="208"/>
      <c r="B125" s="207"/>
      <c r="C125" s="207"/>
      <c r="D125" s="207"/>
      <c r="E125" s="207"/>
      <c r="F125" s="207"/>
      <c r="G125" s="207"/>
      <c r="H125" s="207"/>
      <c r="I125" s="207"/>
    </row>
    <row r="126" spans="1:9">
      <c r="A126" s="208"/>
      <c r="B126" s="207"/>
      <c r="C126" s="207"/>
      <c r="D126" s="207"/>
      <c r="E126" s="207"/>
      <c r="F126" s="207"/>
      <c r="G126" s="207"/>
      <c r="H126" s="207"/>
      <c r="I126" s="207"/>
    </row>
    <row r="127" spans="1:9">
      <c r="A127" s="208"/>
      <c r="B127" s="207"/>
      <c r="C127" s="207"/>
      <c r="D127" s="207"/>
      <c r="E127" s="207"/>
      <c r="F127" s="207"/>
      <c r="G127" s="207"/>
      <c r="H127" s="207"/>
      <c r="I127" s="207"/>
    </row>
    <row r="128" spans="1:9">
      <c r="A128" s="208"/>
      <c r="B128" s="207"/>
      <c r="C128" s="207"/>
      <c r="D128" s="207"/>
      <c r="E128" s="207"/>
      <c r="F128" s="207"/>
      <c r="G128" s="207"/>
      <c r="H128" s="207"/>
      <c r="I128" s="207"/>
    </row>
    <row r="129" spans="1:9">
      <c r="A129" s="208"/>
      <c r="B129" s="207"/>
      <c r="C129" s="207"/>
      <c r="D129" s="207"/>
      <c r="E129" s="207"/>
      <c r="F129" s="207"/>
      <c r="G129" s="207"/>
      <c r="H129" s="207"/>
      <c r="I129" s="207"/>
    </row>
    <row r="130" spans="1:9">
      <c r="A130" s="208"/>
      <c r="B130" s="207"/>
      <c r="C130" s="207"/>
      <c r="D130" s="207"/>
      <c r="E130" s="207"/>
      <c r="F130" s="207"/>
      <c r="G130" s="207"/>
      <c r="H130" s="207"/>
      <c r="I130" s="207"/>
    </row>
    <row r="131" spans="1:9">
      <c r="A131" s="208"/>
      <c r="B131" s="207"/>
      <c r="C131" s="207"/>
      <c r="D131" s="207"/>
      <c r="E131" s="207"/>
      <c r="F131" s="207"/>
      <c r="G131" s="207"/>
      <c r="H131" s="207"/>
      <c r="I131" s="207"/>
    </row>
    <row r="132" spans="1:9">
      <c r="A132" s="208"/>
      <c r="B132" s="207"/>
      <c r="C132" s="207"/>
      <c r="D132" s="207"/>
      <c r="E132" s="207"/>
      <c r="F132" s="207"/>
      <c r="G132" s="207"/>
      <c r="H132" s="207"/>
      <c r="I132" s="207"/>
    </row>
    <row r="133" spans="1:9">
      <c r="A133" s="208"/>
      <c r="B133" s="207"/>
      <c r="C133" s="207"/>
      <c r="D133" s="207"/>
      <c r="E133" s="207"/>
      <c r="F133" s="207"/>
      <c r="G133" s="207"/>
      <c r="H133" s="207"/>
      <c r="I133" s="207"/>
    </row>
    <row r="134" spans="1:9">
      <c r="A134" s="208"/>
      <c r="B134" s="207"/>
      <c r="C134" s="207"/>
      <c r="D134" s="207"/>
      <c r="E134" s="207"/>
      <c r="F134" s="207"/>
      <c r="G134" s="207"/>
      <c r="H134" s="207"/>
      <c r="I134" s="207"/>
    </row>
    <row r="135" spans="1:9">
      <c r="A135" s="208"/>
      <c r="B135" s="207"/>
      <c r="C135" s="207"/>
      <c r="D135" s="207"/>
      <c r="E135" s="207"/>
      <c r="F135" s="207"/>
      <c r="G135" s="207"/>
      <c r="H135" s="207"/>
      <c r="I135" s="207"/>
    </row>
    <row r="136" spans="1:9">
      <c r="A136" s="208"/>
      <c r="B136" s="207"/>
      <c r="C136" s="207"/>
      <c r="D136" s="207"/>
      <c r="E136" s="207"/>
      <c r="F136" s="207"/>
      <c r="G136" s="207"/>
      <c r="H136" s="207"/>
      <c r="I136" s="207"/>
    </row>
    <row r="137" spans="1:9">
      <c r="A137" s="208"/>
      <c r="B137" s="207"/>
      <c r="C137" s="207"/>
      <c r="D137" s="207"/>
      <c r="E137" s="207"/>
      <c r="F137" s="207"/>
      <c r="G137" s="207"/>
      <c r="H137" s="207"/>
      <c r="I137" s="207"/>
    </row>
    <row r="138" spans="1:9">
      <c r="A138" s="208"/>
      <c r="B138" s="207"/>
      <c r="C138" s="207"/>
      <c r="D138" s="207"/>
      <c r="E138" s="207"/>
      <c r="F138" s="207"/>
      <c r="G138" s="207"/>
      <c r="H138" s="207"/>
      <c r="I138" s="207"/>
    </row>
    <row r="139" spans="1:9">
      <c r="A139" s="208"/>
      <c r="B139" s="207"/>
      <c r="C139" s="207"/>
      <c r="D139" s="207"/>
      <c r="E139" s="207"/>
      <c r="F139" s="207"/>
      <c r="G139" s="207"/>
      <c r="H139" s="207"/>
      <c r="I139" s="207"/>
    </row>
    <row r="140" spans="1:9">
      <c r="A140" s="208"/>
      <c r="B140" s="207"/>
      <c r="C140" s="207"/>
      <c r="D140" s="207"/>
      <c r="E140" s="207"/>
      <c r="F140" s="207"/>
      <c r="G140" s="207"/>
      <c r="H140" s="207"/>
      <c r="I140" s="207"/>
    </row>
    <row r="141" spans="1:9">
      <c r="A141" s="208"/>
      <c r="B141" s="207"/>
      <c r="C141" s="207"/>
      <c r="D141" s="207"/>
      <c r="E141" s="207"/>
      <c r="F141" s="207"/>
      <c r="G141" s="207"/>
      <c r="H141" s="207"/>
      <c r="I141" s="207"/>
    </row>
    <row r="142" spans="1:9">
      <c r="A142" s="208"/>
      <c r="B142" s="207"/>
      <c r="C142" s="207"/>
      <c r="D142" s="207"/>
      <c r="E142" s="207"/>
      <c r="F142" s="207"/>
      <c r="G142" s="207"/>
      <c r="H142" s="207"/>
      <c r="I142" s="207"/>
    </row>
    <row r="143" spans="1:9">
      <c r="A143" s="208"/>
      <c r="B143" s="207"/>
      <c r="C143" s="207"/>
      <c r="D143" s="207"/>
      <c r="E143" s="207"/>
      <c r="F143" s="207"/>
      <c r="G143" s="207"/>
      <c r="H143" s="207"/>
      <c r="I143" s="207"/>
    </row>
    <row r="144" spans="1:9">
      <c r="A144" s="208"/>
      <c r="B144" s="207"/>
      <c r="C144" s="207"/>
      <c r="D144" s="207"/>
      <c r="E144" s="207"/>
      <c r="F144" s="207"/>
      <c r="G144" s="207"/>
      <c r="H144" s="207"/>
      <c r="I144" s="207"/>
    </row>
    <row r="145" spans="1:9">
      <c r="A145" s="208"/>
      <c r="B145" s="207"/>
      <c r="C145" s="207"/>
      <c r="D145" s="207"/>
      <c r="E145" s="207"/>
      <c r="F145" s="207"/>
      <c r="G145" s="207"/>
      <c r="H145" s="207"/>
      <c r="I145" s="207"/>
    </row>
    <row r="146" spans="1:9">
      <c r="A146" s="208"/>
      <c r="B146" s="207"/>
      <c r="C146" s="207"/>
      <c r="D146" s="207"/>
      <c r="E146" s="207"/>
      <c r="F146" s="207"/>
      <c r="G146" s="207"/>
      <c r="H146" s="207"/>
      <c r="I146" s="207"/>
    </row>
    <row r="147" spans="1:9">
      <c r="A147" s="208"/>
      <c r="B147" s="207"/>
      <c r="C147" s="207"/>
      <c r="D147" s="207"/>
      <c r="E147" s="207"/>
      <c r="F147" s="207"/>
      <c r="G147" s="207"/>
      <c r="H147" s="207"/>
      <c r="I147" s="207"/>
    </row>
    <row r="148" spans="1:9">
      <c r="A148" s="208"/>
      <c r="B148" s="207"/>
      <c r="C148" s="207"/>
      <c r="D148" s="207"/>
      <c r="E148" s="207"/>
      <c r="F148" s="207"/>
      <c r="G148" s="207"/>
      <c r="H148" s="207"/>
      <c r="I148" s="207"/>
    </row>
    <row r="149" spans="1:9">
      <c r="A149" s="208"/>
      <c r="B149" s="207"/>
      <c r="C149" s="207"/>
      <c r="D149" s="207"/>
      <c r="E149" s="207"/>
      <c r="F149" s="207"/>
      <c r="G149" s="207"/>
      <c r="H149" s="207"/>
      <c r="I149" s="207"/>
    </row>
    <row r="150" spans="1:9">
      <c r="A150" s="208"/>
      <c r="B150" s="207"/>
      <c r="C150" s="207"/>
      <c r="D150" s="207"/>
      <c r="E150" s="207"/>
      <c r="F150" s="207"/>
      <c r="G150" s="207"/>
      <c r="H150" s="207"/>
      <c r="I150" s="207"/>
    </row>
    <row r="151" spans="1:9">
      <c r="A151" s="208"/>
      <c r="B151" s="207"/>
      <c r="C151" s="207"/>
      <c r="D151" s="207"/>
      <c r="E151" s="207"/>
      <c r="F151" s="207"/>
      <c r="G151" s="207"/>
      <c r="H151" s="207"/>
      <c r="I151" s="207"/>
    </row>
    <row r="152" spans="1:9">
      <c r="A152" s="208"/>
      <c r="B152" s="207"/>
      <c r="C152" s="207"/>
      <c r="D152" s="207"/>
      <c r="E152" s="207"/>
      <c r="F152" s="207"/>
      <c r="G152" s="207"/>
      <c r="H152" s="207"/>
      <c r="I152" s="207"/>
    </row>
    <row r="153" spans="1:9">
      <c r="A153" s="208"/>
      <c r="B153" s="207"/>
      <c r="C153" s="207"/>
      <c r="D153" s="207"/>
      <c r="E153" s="207"/>
      <c r="F153" s="207"/>
      <c r="G153" s="207"/>
      <c r="H153" s="207"/>
      <c r="I153" s="207"/>
    </row>
    <row r="154" spans="1:9">
      <c r="A154" s="208"/>
      <c r="B154" s="207"/>
      <c r="C154" s="207"/>
      <c r="D154" s="207"/>
      <c r="E154" s="207"/>
      <c r="F154" s="207"/>
      <c r="G154" s="207"/>
      <c r="H154" s="207"/>
      <c r="I154" s="207"/>
    </row>
    <row r="155" spans="1:9">
      <c r="A155" s="208"/>
      <c r="B155" s="207"/>
      <c r="C155" s="207"/>
      <c r="D155" s="207"/>
      <c r="E155" s="207"/>
      <c r="F155" s="207"/>
      <c r="G155" s="207"/>
      <c r="H155" s="207"/>
      <c r="I155" s="207"/>
    </row>
    <row r="156" spans="1:9">
      <c r="A156" s="208"/>
      <c r="B156" s="207"/>
      <c r="C156" s="207"/>
      <c r="D156" s="207"/>
      <c r="E156" s="207"/>
      <c r="F156" s="207"/>
      <c r="G156" s="207"/>
      <c r="H156" s="207"/>
      <c r="I156" s="207"/>
    </row>
    <row r="157" spans="1:9">
      <c r="A157" s="208"/>
      <c r="B157" s="207"/>
      <c r="C157" s="207"/>
      <c r="D157" s="207"/>
      <c r="E157" s="207"/>
      <c r="F157" s="207"/>
      <c r="G157" s="207"/>
      <c r="H157" s="207"/>
      <c r="I157" s="207"/>
    </row>
    <row r="158" spans="1:9">
      <c r="A158" s="208"/>
      <c r="B158" s="207"/>
      <c r="C158" s="207"/>
      <c r="D158" s="207"/>
      <c r="E158" s="207"/>
      <c r="F158" s="207"/>
      <c r="G158" s="207"/>
      <c r="H158" s="207"/>
      <c r="I158" s="207"/>
    </row>
    <row r="159" spans="1:9">
      <c r="A159" s="208"/>
      <c r="B159" s="207"/>
      <c r="C159" s="207"/>
      <c r="D159" s="207"/>
      <c r="E159" s="207"/>
      <c r="F159" s="207"/>
      <c r="G159" s="207"/>
      <c r="H159" s="207"/>
      <c r="I159" s="207"/>
    </row>
    <row r="160" spans="1:9">
      <c r="A160" s="208"/>
      <c r="B160" s="207"/>
      <c r="C160" s="207"/>
      <c r="D160" s="207"/>
      <c r="E160" s="207"/>
      <c r="F160" s="207"/>
      <c r="G160" s="207"/>
      <c r="H160" s="207"/>
      <c r="I160" s="207"/>
    </row>
    <row r="161" spans="1:9">
      <c r="A161" s="208"/>
      <c r="B161" s="207"/>
      <c r="C161" s="207"/>
      <c r="D161" s="207"/>
      <c r="E161" s="207"/>
      <c r="F161" s="207"/>
      <c r="G161" s="207"/>
      <c r="H161" s="207"/>
      <c r="I161" s="207"/>
    </row>
    <row r="162" spans="1:9">
      <c r="A162" s="208"/>
      <c r="B162" s="207"/>
      <c r="C162" s="207"/>
      <c r="D162" s="207"/>
      <c r="E162" s="207"/>
      <c r="F162" s="207"/>
      <c r="G162" s="207"/>
      <c r="H162" s="207"/>
      <c r="I162" s="207"/>
    </row>
    <row r="163" spans="1:9">
      <c r="A163" s="208"/>
      <c r="B163" s="207"/>
      <c r="C163" s="207"/>
      <c r="D163" s="207"/>
      <c r="E163" s="207"/>
      <c r="F163" s="207"/>
      <c r="G163" s="207"/>
      <c r="H163" s="207"/>
      <c r="I163" s="207"/>
    </row>
    <row r="164" spans="1:9">
      <c r="A164" s="208"/>
      <c r="B164" s="207"/>
      <c r="C164" s="207"/>
      <c r="D164" s="207"/>
      <c r="E164" s="207"/>
      <c r="F164" s="207"/>
      <c r="G164" s="207"/>
      <c r="H164" s="207"/>
      <c r="I164" s="207"/>
    </row>
    <row r="165" spans="1:9">
      <c r="A165" s="208"/>
      <c r="B165" s="207"/>
      <c r="C165" s="207"/>
      <c r="D165" s="207"/>
      <c r="E165" s="207"/>
      <c r="F165" s="207"/>
      <c r="G165" s="207"/>
      <c r="H165" s="207"/>
      <c r="I165" s="207"/>
    </row>
    <row r="166" spans="1:9">
      <c r="A166" s="208"/>
      <c r="B166" s="207"/>
      <c r="C166" s="207"/>
      <c r="D166" s="207"/>
      <c r="E166" s="207"/>
      <c r="F166" s="207"/>
      <c r="G166" s="207"/>
      <c r="H166" s="207"/>
      <c r="I166" s="207"/>
    </row>
    <row r="167" spans="1:9">
      <c r="A167" s="208"/>
      <c r="B167" s="207"/>
      <c r="C167" s="207"/>
      <c r="D167" s="207"/>
      <c r="E167" s="207"/>
      <c r="F167" s="207"/>
      <c r="G167" s="207"/>
      <c r="H167" s="207"/>
      <c r="I167" s="207"/>
    </row>
    <row r="168" spans="1:9">
      <c r="A168" s="208"/>
      <c r="B168" s="207"/>
      <c r="C168" s="207"/>
      <c r="D168" s="207"/>
      <c r="E168" s="207"/>
      <c r="F168" s="207"/>
      <c r="G168" s="207"/>
      <c r="H168" s="207"/>
      <c r="I168" s="207"/>
    </row>
    <row r="169" spans="1:9">
      <c r="A169" s="208"/>
      <c r="B169" s="207"/>
      <c r="C169" s="207"/>
      <c r="D169" s="207"/>
      <c r="E169" s="207"/>
      <c r="F169" s="207"/>
      <c r="G169" s="207"/>
      <c r="H169" s="207"/>
      <c r="I169" s="207"/>
    </row>
    <row r="170" spans="1:9">
      <c r="A170" s="208"/>
      <c r="B170" s="207"/>
      <c r="C170" s="207"/>
      <c r="D170" s="207"/>
      <c r="E170" s="207"/>
      <c r="F170" s="207"/>
      <c r="G170" s="207"/>
      <c r="H170" s="207"/>
      <c r="I170" s="207"/>
    </row>
    <row r="171" spans="1:9">
      <c r="A171" s="208"/>
      <c r="B171" s="207"/>
      <c r="C171" s="207"/>
      <c r="D171" s="207"/>
      <c r="E171" s="207"/>
      <c r="F171" s="207"/>
      <c r="G171" s="207"/>
      <c r="H171" s="207"/>
      <c r="I171" s="207"/>
    </row>
    <row r="172" spans="1:9">
      <c r="A172" s="208"/>
      <c r="B172" s="207"/>
      <c r="C172" s="207"/>
      <c r="D172" s="207"/>
      <c r="E172" s="207"/>
      <c r="F172" s="207"/>
      <c r="G172" s="207"/>
      <c r="H172" s="207"/>
      <c r="I172" s="207"/>
    </row>
    <row r="173" spans="1:9">
      <c r="A173" s="208"/>
      <c r="B173" s="207"/>
      <c r="C173" s="207"/>
      <c r="D173" s="207"/>
      <c r="E173" s="207"/>
      <c r="F173" s="207"/>
      <c r="G173" s="207"/>
      <c r="H173" s="207"/>
      <c r="I173" s="207"/>
    </row>
    <row r="174" spans="1:9">
      <c r="A174" s="208"/>
      <c r="B174" s="207"/>
      <c r="C174" s="207"/>
      <c r="D174" s="207"/>
      <c r="E174" s="207"/>
      <c r="F174" s="207"/>
      <c r="G174" s="207"/>
      <c r="H174" s="207"/>
      <c r="I174" s="207"/>
    </row>
    <row r="175" spans="1:9">
      <c r="A175" s="208"/>
      <c r="B175" s="207"/>
      <c r="C175" s="207"/>
      <c r="D175" s="207"/>
      <c r="E175" s="207"/>
      <c r="F175" s="207"/>
      <c r="G175" s="207"/>
      <c r="H175" s="207"/>
      <c r="I175" s="207"/>
    </row>
    <row r="176" spans="1:9">
      <c r="A176" s="208"/>
      <c r="B176" s="207"/>
      <c r="C176" s="207"/>
      <c r="D176" s="207"/>
      <c r="E176" s="207"/>
      <c r="F176" s="207"/>
      <c r="G176" s="207"/>
      <c r="H176" s="207"/>
      <c r="I176" s="207"/>
    </row>
    <row r="177" spans="1:9">
      <c r="A177" s="208"/>
      <c r="B177" s="207"/>
      <c r="C177" s="207"/>
      <c r="D177" s="207"/>
      <c r="E177" s="207"/>
      <c r="F177" s="207"/>
      <c r="G177" s="207"/>
      <c r="H177" s="207"/>
      <c r="I177" s="207"/>
    </row>
    <row r="178" spans="1:9">
      <c r="A178" s="208"/>
      <c r="B178" s="207"/>
      <c r="C178" s="207"/>
      <c r="D178" s="207"/>
      <c r="E178" s="207"/>
      <c r="F178" s="207"/>
      <c r="G178" s="207"/>
      <c r="H178" s="207"/>
      <c r="I178" s="207"/>
    </row>
    <row r="179" spans="1:9">
      <c r="A179" s="208"/>
      <c r="B179" s="207"/>
      <c r="C179" s="207"/>
      <c r="D179" s="207"/>
      <c r="E179" s="207"/>
      <c r="F179" s="207"/>
      <c r="G179" s="207"/>
      <c r="H179" s="207"/>
      <c r="I179" s="207"/>
    </row>
    <row r="180" spans="1:9">
      <c r="A180" s="208"/>
      <c r="B180" s="207"/>
      <c r="C180" s="207"/>
      <c r="D180" s="207"/>
      <c r="E180" s="207"/>
      <c r="F180" s="207"/>
      <c r="G180" s="207"/>
      <c r="H180" s="207"/>
      <c r="I180" s="207"/>
    </row>
    <row r="181" spans="1:9">
      <c r="A181" s="208"/>
      <c r="B181" s="207"/>
      <c r="C181" s="207"/>
      <c r="D181" s="207"/>
      <c r="E181" s="207"/>
      <c r="F181" s="207"/>
      <c r="G181" s="207"/>
      <c r="H181" s="207"/>
      <c r="I181" s="207"/>
    </row>
    <row r="182" spans="1:9">
      <c r="A182" s="208"/>
      <c r="B182" s="207"/>
      <c r="C182" s="207"/>
      <c r="D182" s="207"/>
      <c r="E182" s="207"/>
      <c r="F182" s="207"/>
      <c r="G182" s="207"/>
      <c r="H182" s="207"/>
      <c r="I182" s="207"/>
    </row>
    <row r="183" spans="1:9">
      <c r="A183" s="208"/>
      <c r="B183" s="207"/>
      <c r="C183" s="207"/>
      <c r="D183" s="207"/>
      <c r="E183" s="207"/>
      <c r="F183" s="207"/>
      <c r="G183" s="207"/>
      <c r="H183" s="207"/>
      <c r="I183" s="207"/>
    </row>
    <row r="184" spans="1:9">
      <c r="A184" s="208"/>
      <c r="B184" s="207"/>
      <c r="C184" s="207"/>
      <c r="D184" s="207"/>
      <c r="E184" s="207"/>
      <c r="F184" s="207"/>
      <c r="G184" s="207"/>
      <c r="H184" s="207"/>
      <c r="I184" s="207"/>
    </row>
    <row r="185" spans="1:9">
      <c r="A185" s="208"/>
      <c r="B185" s="207"/>
      <c r="C185" s="207"/>
      <c r="D185" s="207"/>
      <c r="E185" s="207"/>
      <c r="F185" s="207"/>
      <c r="G185" s="207"/>
      <c r="H185" s="207"/>
      <c r="I185" s="207"/>
    </row>
    <row r="186" spans="1:9">
      <c r="A186" s="208"/>
      <c r="B186" s="207"/>
      <c r="C186" s="207"/>
      <c r="D186" s="207"/>
      <c r="E186" s="207"/>
      <c r="F186" s="207"/>
      <c r="G186" s="207"/>
      <c r="H186" s="207"/>
      <c r="I186" s="207"/>
    </row>
    <row r="187" spans="1:9">
      <c r="A187" s="208"/>
      <c r="B187" s="207"/>
      <c r="C187" s="207"/>
      <c r="D187" s="207"/>
      <c r="E187" s="207"/>
      <c r="F187" s="207"/>
      <c r="G187" s="207"/>
      <c r="H187" s="207"/>
      <c r="I187" s="207"/>
    </row>
    <row r="188" spans="1:9">
      <c r="A188" s="208"/>
      <c r="B188" s="207"/>
      <c r="C188" s="207"/>
      <c r="D188" s="207"/>
      <c r="E188" s="207"/>
      <c r="F188" s="207"/>
      <c r="G188" s="207"/>
      <c r="H188" s="207"/>
      <c r="I188" s="207"/>
    </row>
    <row r="189" spans="1:9">
      <c r="A189" s="208"/>
      <c r="B189" s="207"/>
      <c r="C189" s="207"/>
      <c r="D189" s="207"/>
      <c r="E189" s="207"/>
      <c r="F189" s="207"/>
      <c r="G189" s="207"/>
      <c r="H189" s="207"/>
      <c r="I189" s="207"/>
    </row>
    <row r="190" spans="1:9">
      <c r="A190" s="208"/>
      <c r="B190" s="207"/>
      <c r="C190" s="207"/>
      <c r="D190" s="207"/>
      <c r="E190" s="207"/>
      <c r="F190" s="207"/>
      <c r="G190" s="207"/>
      <c r="H190" s="207"/>
      <c r="I190" s="207"/>
    </row>
    <row r="191" spans="1:9">
      <c r="A191" s="208"/>
      <c r="B191" s="207"/>
      <c r="C191" s="207"/>
      <c r="D191" s="207"/>
      <c r="E191" s="207"/>
      <c r="F191" s="207"/>
      <c r="G191" s="207"/>
      <c r="H191" s="207"/>
      <c r="I191" s="207"/>
    </row>
    <row r="192" spans="1:9">
      <c r="A192" s="208"/>
      <c r="B192" s="207"/>
      <c r="C192" s="207"/>
      <c r="D192" s="207"/>
      <c r="E192" s="207"/>
      <c r="F192" s="207"/>
      <c r="G192" s="207"/>
      <c r="H192" s="207"/>
      <c r="I192" s="207"/>
    </row>
    <row r="193" spans="1:9">
      <c r="A193" s="208"/>
      <c r="B193" s="207"/>
      <c r="C193" s="207"/>
      <c r="D193" s="207"/>
      <c r="E193" s="207"/>
      <c r="F193" s="207"/>
      <c r="G193" s="207"/>
      <c r="H193" s="207"/>
      <c r="I193" s="207"/>
    </row>
    <row r="194" spans="1:9">
      <c r="A194" s="208"/>
      <c r="B194" s="207"/>
      <c r="C194" s="207"/>
      <c r="D194" s="207"/>
      <c r="E194" s="207"/>
      <c r="F194" s="207"/>
      <c r="G194" s="207"/>
      <c r="H194" s="207"/>
      <c r="I194" s="207"/>
    </row>
    <row r="195" spans="1:9">
      <c r="A195" s="208"/>
      <c r="B195" s="207"/>
      <c r="C195" s="207"/>
      <c r="D195" s="207"/>
      <c r="E195" s="207"/>
      <c r="F195" s="207"/>
      <c r="G195" s="207"/>
      <c r="H195" s="207"/>
      <c r="I195" s="207"/>
    </row>
    <row r="196" spans="1:9">
      <c r="A196" s="208"/>
      <c r="B196" s="207"/>
      <c r="C196" s="207"/>
      <c r="D196" s="207"/>
      <c r="E196" s="207"/>
      <c r="F196" s="207"/>
      <c r="G196" s="207"/>
      <c r="H196" s="207"/>
      <c r="I196" s="207"/>
    </row>
    <row r="197" spans="1:9">
      <c r="A197" s="208"/>
      <c r="B197" s="207"/>
      <c r="C197" s="207"/>
      <c r="D197" s="207"/>
      <c r="E197" s="207"/>
      <c r="F197" s="207"/>
      <c r="G197" s="207"/>
      <c r="H197" s="207"/>
      <c r="I197" s="207"/>
    </row>
    <row r="198" spans="1:9">
      <c r="A198" s="208"/>
      <c r="B198" s="207"/>
      <c r="C198" s="207"/>
      <c r="D198" s="207"/>
      <c r="E198" s="207"/>
      <c r="F198" s="207"/>
      <c r="G198" s="207"/>
      <c r="H198" s="207"/>
      <c r="I198" s="207"/>
    </row>
    <row r="199" spans="1:9">
      <c r="A199" s="208"/>
      <c r="B199" s="207"/>
      <c r="C199" s="207"/>
      <c r="D199" s="207"/>
      <c r="E199" s="207"/>
      <c r="F199" s="207"/>
      <c r="G199" s="207"/>
      <c r="H199" s="207"/>
      <c r="I199" s="207"/>
    </row>
    <row r="200" spans="1:9">
      <c r="A200" s="208"/>
      <c r="B200" s="207"/>
      <c r="C200" s="207"/>
      <c r="D200" s="207"/>
      <c r="E200" s="207"/>
      <c r="F200" s="207"/>
      <c r="G200" s="207"/>
      <c r="H200" s="207"/>
      <c r="I200" s="207"/>
    </row>
    <row r="201" spans="1:9">
      <c r="A201" s="208"/>
      <c r="B201" s="207"/>
      <c r="C201" s="207"/>
      <c r="D201" s="207"/>
      <c r="E201" s="207"/>
      <c r="F201" s="207"/>
      <c r="G201" s="207"/>
      <c r="H201" s="207"/>
      <c r="I201" s="207"/>
    </row>
    <row r="202" spans="1:9">
      <c r="A202" s="208"/>
      <c r="B202" s="207"/>
      <c r="C202" s="207"/>
      <c r="D202" s="207"/>
      <c r="E202" s="207"/>
      <c r="F202" s="207"/>
      <c r="G202" s="207"/>
      <c r="H202" s="207"/>
      <c r="I202" s="207"/>
    </row>
    <row r="203" spans="1:9">
      <c r="A203" s="208"/>
      <c r="B203" s="207"/>
      <c r="C203" s="207"/>
      <c r="D203" s="207"/>
      <c r="E203" s="207"/>
      <c r="F203" s="207"/>
      <c r="G203" s="207"/>
      <c r="H203" s="207"/>
      <c r="I203" s="207"/>
    </row>
    <row r="204" spans="1:9">
      <c r="A204" s="208"/>
      <c r="B204" s="207"/>
      <c r="C204" s="207"/>
      <c r="D204" s="207"/>
      <c r="E204" s="207"/>
      <c r="F204" s="207"/>
      <c r="G204" s="207"/>
      <c r="H204" s="207"/>
      <c r="I204" s="207"/>
    </row>
    <row r="205" spans="1:9">
      <c r="A205" s="208"/>
      <c r="B205" s="207"/>
      <c r="C205" s="207"/>
      <c r="D205" s="207"/>
      <c r="E205" s="207"/>
      <c r="F205" s="207"/>
      <c r="G205" s="207"/>
      <c r="H205" s="207"/>
      <c r="I205" s="207"/>
    </row>
    <row r="206" spans="1:9">
      <c r="A206" s="208"/>
      <c r="B206" s="207"/>
      <c r="C206" s="207"/>
      <c r="D206" s="207"/>
      <c r="E206" s="207"/>
      <c r="F206" s="207"/>
      <c r="G206" s="207"/>
      <c r="H206" s="207"/>
      <c r="I206" s="207"/>
    </row>
    <row r="207" spans="1:9">
      <c r="A207" s="208"/>
      <c r="B207" s="207"/>
      <c r="C207" s="207"/>
      <c r="D207" s="207"/>
      <c r="E207" s="207"/>
      <c r="F207" s="207"/>
      <c r="G207" s="207"/>
      <c r="H207" s="207"/>
      <c r="I207" s="207"/>
    </row>
    <row r="208" spans="1:9">
      <c r="A208" s="208"/>
      <c r="B208" s="207"/>
      <c r="C208" s="207"/>
      <c r="D208" s="207"/>
      <c r="E208" s="207"/>
      <c r="F208" s="207"/>
      <c r="G208" s="207"/>
      <c r="H208" s="207"/>
      <c r="I208" s="207"/>
    </row>
    <row r="209" spans="1:9">
      <c r="A209" s="208"/>
      <c r="B209" s="207"/>
      <c r="C209" s="207"/>
      <c r="D209" s="207"/>
      <c r="E209" s="207"/>
      <c r="F209" s="207"/>
      <c r="G209" s="207"/>
      <c r="H209" s="207"/>
      <c r="I209" s="207"/>
    </row>
    <row r="210" spans="1:9">
      <c r="A210" s="208"/>
      <c r="B210" s="207"/>
      <c r="C210" s="207"/>
      <c r="D210" s="207"/>
      <c r="E210" s="207"/>
      <c r="F210" s="207"/>
      <c r="G210" s="207"/>
      <c r="H210" s="207"/>
      <c r="I210" s="207"/>
    </row>
    <row r="211" spans="1:9">
      <c r="A211" s="208"/>
      <c r="B211" s="207"/>
      <c r="C211" s="207"/>
      <c r="D211" s="207"/>
      <c r="E211" s="207"/>
      <c r="F211" s="207"/>
      <c r="G211" s="207"/>
      <c r="H211" s="207"/>
      <c r="I211" s="207"/>
    </row>
    <row r="212" spans="1:9">
      <c r="A212" s="208"/>
      <c r="B212" s="207"/>
      <c r="C212" s="207"/>
      <c r="D212" s="207"/>
      <c r="E212" s="207"/>
      <c r="F212" s="207"/>
      <c r="G212" s="207"/>
      <c r="H212" s="207"/>
      <c r="I212" s="207"/>
    </row>
    <row r="213" spans="1:9">
      <c r="A213" s="208"/>
      <c r="B213" s="207"/>
      <c r="C213" s="207"/>
      <c r="D213" s="207"/>
      <c r="E213" s="207"/>
      <c r="F213" s="207"/>
      <c r="G213" s="207"/>
      <c r="H213" s="207"/>
      <c r="I213" s="207"/>
    </row>
    <row r="214" spans="1:9">
      <c r="A214" s="208"/>
      <c r="B214" s="207"/>
      <c r="C214" s="207"/>
      <c r="D214" s="207"/>
      <c r="E214" s="207"/>
      <c r="F214" s="207"/>
      <c r="G214" s="207"/>
      <c r="H214" s="207"/>
      <c r="I214" s="207"/>
    </row>
    <row r="215" spans="1:9">
      <c r="A215" s="208"/>
      <c r="B215" s="207"/>
      <c r="C215" s="207"/>
      <c r="D215" s="207"/>
      <c r="E215" s="207"/>
      <c r="F215" s="207"/>
      <c r="G215" s="207"/>
      <c r="H215" s="207"/>
      <c r="I215" s="207"/>
    </row>
    <row r="216" spans="1:9">
      <c r="A216" s="208"/>
      <c r="B216" s="207"/>
      <c r="C216" s="207"/>
      <c r="D216" s="207"/>
      <c r="E216" s="207"/>
      <c r="F216" s="207"/>
      <c r="G216" s="207"/>
      <c r="H216" s="207"/>
      <c r="I216" s="207"/>
    </row>
    <row r="217" spans="1:9">
      <c r="A217" s="208"/>
      <c r="B217" s="207"/>
      <c r="C217" s="207"/>
      <c r="D217" s="207"/>
      <c r="E217" s="207"/>
      <c r="F217" s="207"/>
      <c r="G217" s="207"/>
      <c r="H217" s="207"/>
      <c r="I217" s="207"/>
    </row>
    <row r="218" spans="1:9">
      <c r="A218" s="208"/>
      <c r="B218" s="207"/>
      <c r="C218" s="207"/>
      <c r="D218" s="207"/>
      <c r="E218" s="207"/>
      <c r="F218" s="207"/>
      <c r="G218" s="207"/>
      <c r="H218" s="207"/>
      <c r="I218" s="207"/>
    </row>
    <row r="219" spans="1:9">
      <c r="A219" s="208"/>
      <c r="B219" s="207"/>
      <c r="C219" s="207"/>
      <c r="D219" s="207"/>
      <c r="E219" s="207"/>
      <c r="F219" s="207"/>
      <c r="G219" s="207"/>
      <c r="H219" s="207"/>
      <c r="I219" s="207"/>
    </row>
    <row r="220" spans="1:9">
      <c r="A220" s="208"/>
      <c r="B220" s="207"/>
      <c r="C220" s="207"/>
      <c r="D220" s="207"/>
      <c r="E220" s="207"/>
      <c r="F220" s="207"/>
      <c r="G220" s="207"/>
      <c r="H220" s="207"/>
      <c r="I220" s="207"/>
    </row>
  </sheetData>
  <mergeCells count="89">
    <mergeCell ref="B4:D4"/>
    <mergeCell ref="E4:G4"/>
    <mergeCell ref="H4:J4"/>
    <mergeCell ref="A6:A9"/>
    <mergeCell ref="D6:D9"/>
    <mergeCell ref="G6:G9"/>
    <mergeCell ref="J6:J9"/>
    <mergeCell ref="A10:A13"/>
    <mergeCell ref="D10:D13"/>
    <mergeCell ref="G10:G13"/>
    <mergeCell ref="J10:J13"/>
    <mergeCell ref="A14:A15"/>
    <mergeCell ref="D14:D15"/>
    <mergeCell ref="G14:G15"/>
    <mergeCell ref="J14:J15"/>
    <mergeCell ref="J25:J27"/>
    <mergeCell ref="A16:A17"/>
    <mergeCell ref="D16:D17"/>
    <mergeCell ref="G16:G17"/>
    <mergeCell ref="J16:J17"/>
    <mergeCell ref="A18:A20"/>
    <mergeCell ref="D18:D20"/>
    <mergeCell ref="G18:G20"/>
    <mergeCell ref="J18:J20"/>
    <mergeCell ref="A21:A23"/>
    <mergeCell ref="G21:G23"/>
    <mergeCell ref="A25:A27"/>
    <mergeCell ref="D25:D27"/>
    <mergeCell ref="G25:G27"/>
    <mergeCell ref="A28:A29"/>
    <mergeCell ref="D28:D29"/>
    <mergeCell ref="G28:G29"/>
    <mergeCell ref="J28:J29"/>
    <mergeCell ref="A30:A32"/>
    <mergeCell ref="D30:D32"/>
    <mergeCell ref="G30:G32"/>
    <mergeCell ref="J30:J32"/>
    <mergeCell ref="A33:A34"/>
    <mergeCell ref="D33:D34"/>
    <mergeCell ref="G33:G34"/>
    <mergeCell ref="J33:J34"/>
    <mergeCell ref="A35:A37"/>
    <mergeCell ref="D35:D37"/>
    <mergeCell ref="G35:G37"/>
    <mergeCell ref="J35:J37"/>
    <mergeCell ref="A38:A39"/>
    <mergeCell ref="D38:D39"/>
    <mergeCell ref="G38:G39"/>
    <mergeCell ref="J38:J39"/>
    <mergeCell ref="A40:A41"/>
    <mergeCell ref="D40:D41"/>
    <mergeCell ref="G40:G41"/>
    <mergeCell ref="J40:J41"/>
    <mergeCell ref="A42:A43"/>
    <mergeCell ref="J42:J43"/>
    <mergeCell ref="A44:A46"/>
    <mergeCell ref="D44:D46"/>
    <mergeCell ref="G44:G46"/>
    <mergeCell ref="J44:J46"/>
    <mergeCell ref="A47:A49"/>
    <mergeCell ref="D47:D49"/>
    <mergeCell ref="G47:G49"/>
    <mergeCell ref="J47:J49"/>
    <mergeCell ref="A50:A51"/>
    <mergeCell ref="D50:D51"/>
    <mergeCell ref="G50:G51"/>
    <mergeCell ref="J50:J51"/>
    <mergeCell ref="A52:A53"/>
    <mergeCell ref="D52:D53"/>
    <mergeCell ref="G52:G53"/>
    <mergeCell ref="J52:J53"/>
    <mergeCell ref="A54:A55"/>
    <mergeCell ref="D54:D55"/>
    <mergeCell ref="G54:G55"/>
    <mergeCell ref="J54:J55"/>
    <mergeCell ref="A67:J67"/>
    <mergeCell ref="A57:A58"/>
    <mergeCell ref="D57:D58"/>
    <mergeCell ref="G57:G58"/>
    <mergeCell ref="J57:J58"/>
    <mergeCell ref="A60:A61"/>
    <mergeCell ref="D60:D61"/>
    <mergeCell ref="G60:G61"/>
    <mergeCell ref="J60:J61"/>
    <mergeCell ref="A62:J62"/>
    <mergeCell ref="A63:J63"/>
    <mergeCell ref="A64:J64"/>
    <mergeCell ref="A65:J65"/>
    <mergeCell ref="A66:J66"/>
  </mergeCells>
  <pageMargins left="0.75" right="0.75" top="1" bottom="1" header="0.5" footer="0.5"/>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33"/>
  <sheetViews>
    <sheetView topLeftCell="A10" workbookViewId="0">
      <selection activeCell="A30" sqref="A30"/>
    </sheetView>
  </sheetViews>
  <sheetFormatPr defaultColWidth="9.08984375" defaultRowHeight="14.5"/>
  <cols>
    <col min="1" max="1" width="28.6328125" style="1" bestFit="1" customWidth="1"/>
    <col min="2" max="7" width="12.6328125" style="1" customWidth="1"/>
    <col min="8" max="8" width="9.08984375" style="1" customWidth="1"/>
    <col min="9" max="16384" width="9.08984375" style="1"/>
  </cols>
  <sheetData>
    <row r="1" spans="1:12" s="2" customFormat="1" ht="17" customHeight="1"/>
    <row r="2" spans="1:12" s="161" customFormat="1" ht="17" customHeight="1">
      <c r="A2" s="161" t="s">
        <v>573</v>
      </c>
    </row>
    <row r="3" spans="1:12" ht="15" customHeight="1">
      <c r="A3" s="6"/>
      <c r="B3" s="6"/>
      <c r="C3" s="6"/>
      <c r="D3" s="6"/>
      <c r="E3" s="6"/>
      <c r="F3" s="6"/>
      <c r="G3" s="6"/>
    </row>
    <row r="4" spans="1:12">
      <c r="A4" s="231" t="s">
        <v>0</v>
      </c>
      <c r="B4" s="233" t="s">
        <v>37</v>
      </c>
      <c r="C4" s="234"/>
      <c r="D4" s="235"/>
      <c r="E4" s="233" t="s">
        <v>38</v>
      </c>
      <c r="F4" s="234"/>
      <c r="G4" s="235"/>
    </row>
    <row r="5" spans="1:12">
      <c r="A5" s="232"/>
      <c r="B5" s="162" t="s">
        <v>39</v>
      </c>
      <c r="C5" s="9" t="s">
        <v>4</v>
      </c>
      <c r="D5" s="9" t="s">
        <v>5</v>
      </c>
      <c r="E5" s="9" t="s">
        <v>40</v>
      </c>
      <c r="F5" s="9" t="s">
        <v>4</v>
      </c>
      <c r="G5" s="9" t="s">
        <v>5</v>
      </c>
    </row>
    <row r="6" spans="1:12">
      <c r="A6" s="57" t="s">
        <v>41</v>
      </c>
      <c r="B6" s="163">
        <v>85100</v>
      </c>
      <c r="C6" s="163">
        <v>45100</v>
      </c>
      <c r="D6" s="163">
        <v>40000</v>
      </c>
      <c r="E6" s="164">
        <v>181.64799795510564</v>
      </c>
      <c r="F6" s="164">
        <v>212.28100441044785</v>
      </c>
      <c r="G6" s="164">
        <v>158.46404621281937</v>
      </c>
    </row>
    <row r="7" spans="1:12">
      <c r="A7" s="15" t="s">
        <v>8</v>
      </c>
      <c r="B7" s="165">
        <v>20700</v>
      </c>
      <c r="C7" s="165">
        <v>10600</v>
      </c>
      <c r="D7" s="165">
        <v>10100</v>
      </c>
      <c r="E7" s="166">
        <v>43.412659199708543</v>
      </c>
      <c r="F7" s="166">
        <v>48.558178926458005</v>
      </c>
      <c r="G7" s="166">
        <v>39.496867079855392</v>
      </c>
    </row>
    <row r="8" spans="1:12">
      <c r="A8" s="15" t="s">
        <v>12</v>
      </c>
      <c r="B8" s="165">
        <v>9400</v>
      </c>
      <c r="C8" s="165">
        <v>5200</v>
      </c>
      <c r="D8" s="165">
        <v>4200</v>
      </c>
      <c r="E8" s="166">
        <v>20.160626136563415</v>
      </c>
      <c r="F8" s="166">
        <v>24.884125066482433</v>
      </c>
      <c r="G8" s="166">
        <v>16.160570322975929</v>
      </c>
    </row>
    <row r="9" spans="1:12">
      <c r="A9" s="15" t="s">
        <v>19</v>
      </c>
      <c r="B9" s="165">
        <v>5700</v>
      </c>
      <c r="C9" s="165">
        <v>3000</v>
      </c>
      <c r="D9" s="165">
        <v>2800</v>
      </c>
      <c r="E9" s="166">
        <v>12.167154012954095</v>
      </c>
      <c r="F9" s="166">
        <v>13.719746131459075</v>
      </c>
      <c r="G9" s="166">
        <v>10.783493966610692</v>
      </c>
      <c r="H9" s="5"/>
      <c r="I9" s="5"/>
      <c r="J9" s="5"/>
      <c r="K9" s="5"/>
      <c r="L9" s="5"/>
    </row>
    <row r="10" spans="1:12">
      <c r="A10" s="15" t="s">
        <v>9</v>
      </c>
      <c r="B10" s="165">
        <v>5500</v>
      </c>
      <c r="C10" s="165">
        <v>55</v>
      </c>
      <c r="D10" s="165">
        <v>5500</v>
      </c>
      <c r="E10" s="166">
        <v>12.24442814383101</v>
      </c>
      <c r="F10" s="166">
        <v>0.24802305114953993</v>
      </c>
      <c r="G10" s="166">
        <v>22.638326651601204</v>
      </c>
    </row>
    <row r="11" spans="1:12" s="5" customFormat="1">
      <c r="A11" s="15" t="s">
        <v>10</v>
      </c>
      <c r="B11" s="165">
        <v>4600</v>
      </c>
      <c r="C11" s="165">
        <v>4600</v>
      </c>
      <c r="D11" s="65" t="s">
        <v>11</v>
      </c>
      <c r="E11" s="65" t="s">
        <v>11</v>
      </c>
      <c r="F11" s="166">
        <v>22.649367484563825</v>
      </c>
      <c r="G11" s="65" t="s">
        <v>11</v>
      </c>
      <c r="H11" s="1"/>
      <c r="I11" s="1"/>
      <c r="J11" s="1"/>
      <c r="K11" s="1"/>
      <c r="L11" s="1"/>
    </row>
    <row r="12" spans="1:12">
      <c r="A12" s="15" t="s">
        <v>20</v>
      </c>
      <c r="B12" s="165">
        <v>3100</v>
      </c>
      <c r="C12" s="165">
        <v>1800</v>
      </c>
      <c r="D12" s="165">
        <v>1300</v>
      </c>
      <c r="E12" s="166">
        <v>6.5964771592367208</v>
      </c>
      <c r="F12" s="166">
        <v>8.48458013293574</v>
      </c>
      <c r="G12" s="166">
        <v>5.1019503897149212</v>
      </c>
    </row>
    <row r="13" spans="1:12">
      <c r="A13" s="15" t="s">
        <v>14</v>
      </c>
      <c r="B13" s="165">
        <v>3000</v>
      </c>
      <c r="C13" s="165">
        <v>1700</v>
      </c>
      <c r="D13" s="165">
        <v>1250</v>
      </c>
      <c r="E13" s="166">
        <v>6.3126984144610976</v>
      </c>
      <c r="F13" s="166">
        <v>8.0945295748291244</v>
      </c>
      <c r="G13" s="166">
        <v>4.8616702091257382</v>
      </c>
    </row>
    <row r="14" spans="1:12">
      <c r="A14" s="15" t="s">
        <v>13</v>
      </c>
      <c r="B14" s="165">
        <v>2500</v>
      </c>
      <c r="C14" s="165">
        <v>1800</v>
      </c>
      <c r="D14" s="165">
        <v>720</v>
      </c>
      <c r="E14" s="166">
        <v>5.3096571881633805</v>
      </c>
      <c r="F14" s="166">
        <v>8.8414494779119224</v>
      </c>
      <c r="G14" s="166">
        <v>2.6963345537584358</v>
      </c>
    </row>
    <row r="15" spans="1:12">
      <c r="A15" s="15" t="s">
        <v>25</v>
      </c>
      <c r="B15" s="165">
        <v>2500</v>
      </c>
      <c r="C15" s="165">
        <v>1450</v>
      </c>
      <c r="D15" s="165">
        <v>1050</v>
      </c>
      <c r="E15" s="166">
        <v>5.6557048768118214</v>
      </c>
      <c r="F15" s="166">
        <v>6.8335487266975719</v>
      </c>
      <c r="G15" s="166">
        <v>4.583090316003692</v>
      </c>
    </row>
    <row r="16" spans="1:12">
      <c r="A16" s="15" t="s">
        <v>27</v>
      </c>
      <c r="B16" s="165">
        <v>2400</v>
      </c>
      <c r="C16" s="165">
        <v>1800</v>
      </c>
      <c r="D16" s="165">
        <v>540</v>
      </c>
      <c r="E16" s="166">
        <v>5.0492002183775959</v>
      </c>
      <c r="F16" s="166">
        <v>8.3733790293121331</v>
      </c>
      <c r="G16" s="166">
        <v>2.1282646494351223</v>
      </c>
      <c r="H16" s="5"/>
      <c r="I16" s="5"/>
      <c r="J16" s="5"/>
      <c r="K16" s="5"/>
      <c r="L16" s="5"/>
    </row>
    <row r="17" spans="1:18">
      <c r="A17" s="15" t="s">
        <v>18</v>
      </c>
      <c r="B17" s="165">
        <v>2100</v>
      </c>
      <c r="C17" s="165">
        <v>1500</v>
      </c>
      <c r="D17" s="165">
        <v>560</v>
      </c>
      <c r="E17" s="166">
        <v>4.4773453996658237</v>
      </c>
      <c r="F17" s="166">
        <v>7.0649163029413984</v>
      </c>
      <c r="G17" s="166">
        <v>2.2245790307519346</v>
      </c>
    </row>
    <row r="18" spans="1:18">
      <c r="A18" s="15" t="s">
        <v>22</v>
      </c>
      <c r="B18" s="165">
        <v>2000</v>
      </c>
      <c r="C18" s="165">
        <v>1250</v>
      </c>
      <c r="D18" s="165">
        <v>730</v>
      </c>
      <c r="E18" s="166">
        <v>4.2916019920163642</v>
      </c>
      <c r="F18" s="166">
        <v>5.9367177227997683</v>
      </c>
      <c r="G18" s="166">
        <v>2.9103810423528382</v>
      </c>
    </row>
    <row r="19" spans="1:18" s="5" customFormat="1">
      <c r="A19" s="15" t="s">
        <v>26</v>
      </c>
      <c r="B19" s="165">
        <v>1950</v>
      </c>
      <c r="C19" s="65" t="s">
        <v>11</v>
      </c>
      <c r="D19" s="165">
        <v>1950</v>
      </c>
      <c r="E19" s="65" t="s">
        <v>11</v>
      </c>
      <c r="F19" s="65" t="s">
        <v>11</v>
      </c>
      <c r="G19" s="166">
        <v>8.0398801065374244</v>
      </c>
      <c r="H19" s="1"/>
      <c r="I19" s="1"/>
      <c r="J19" s="1"/>
      <c r="K19" s="1"/>
      <c r="L19" s="1"/>
    </row>
    <row r="20" spans="1:18">
      <c r="A20" s="15" t="s">
        <v>17</v>
      </c>
      <c r="B20" s="165">
        <v>1950</v>
      </c>
      <c r="C20" s="165">
        <v>1300</v>
      </c>
      <c r="D20" s="165">
        <v>670</v>
      </c>
      <c r="E20" s="213">
        <v>4.1741846323001024</v>
      </c>
      <c r="F20" s="213">
        <v>6.0673974178057657</v>
      </c>
      <c r="G20" s="166">
        <v>2.5718752125761108</v>
      </c>
    </row>
    <row r="21" spans="1:18">
      <c r="A21" s="15" t="s">
        <v>42</v>
      </c>
      <c r="B21" s="165">
        <v>1650</v>
      </c>
      <c r="C21" s="165">
        <v>1350</v>
      </c>
      <c r="D21" s="165">
        <v>340</v>
      </c>
      <c r="E21" s="166">
        <v>3.5733875275677254</v>
      </c>
      <c r="F21" s="166">
        <v>6.0558721489805185</v>
      </c>
      <c r="G21" s="166">
        <v>1.3623503429337196</v>
      </c>
    </row>
    <row r="22" spans="1:18">
      <c r="A22" s="15" t="s">
        <v>23</v>
      </c>
      <c r="B22" s="165">
        <v>1650</v>
      </c>
      <c r="C22" s="165">
        <v>970</v>
      </c>
      <c r="D22" s="165">
        <v>700</v>
      </c>
      <c r="E22" s="166">
        <v>3.5249044683795536</v>
      </c>
      <c r="F22" s="166">
        <v>4.5417416801916533</v>
      </c>
      <c r="G22" s="166">
        <v>2.6976260183653133</v>
      </c>
    </row>
    <row r="23" spans="1:18">
      <c r="A23" s="15" t="s">
        <v>16</v>
      </c>
      <c r="B23" s="165">
        <v>1500</v>
      </c>
      <c r="C23" s="65" t="s">
        <v>11</v>
      </c>
      <c r="D23" s="165">
        <v>1500</v>
      </c>
      <c r="E23" s="65" t="s">
        <v>11</v>
      </c>
      <c r="F23" s="65" t="s">
        <v>11</v>
      </c>
      <c r="G23" s="166">
        <v>5.8972662084779373</v>
      </c>
      <c r="H23" s="5"/>
      <c r="I23" s="5"/>
      <c r="J23" s="5"/>
      <c r="K23" s="5"/>
      <c r="L23" s="5"/>
    </row>
    <row r="24" spans="1:18" s="5" customFormat="1">
      <c r="A24" s="15" t="s">
        <v>15</v>
      </c>
      <c r="B24" s="165">
        <v>1200</v>
      </c>
      <c r="C24" s="165">
        <v>770</v>
      </c>
      <c r="D24" s="165">
        <v>440</v>
      </c>
      <c r="E24" s="213">
        <v>2.6562841788597336</v>
      </c>
      <c r="F24" s="213">
        <v>3.7008653529356339</v>
      </c>
      <c r="G24" s="166">
        <v>1.8080007446156656</v>
      </c>
      <c r="H24" s="1"/>
      <c r="I24" s="1"/>
      <c r="J24" s="1"/>
      <c r="K24" s="1"/>
      <c r="L24" s="1"/>
      <c r="P24" s="1"/>
      <c r="Q24" s="1"/>
      <c r="R24" s="1"/>
    </row>
    <row r="25" spans="1:18" s="5" customFormat="1">
      <c r="A25" s="15" t="s">
        <v>28</v>
      </c>
      <c r="B25" s="165">
        <v>380</v>
      </c>
      <c r="C25" s="65" t="s">
        <v>11</v>
      </c>
      <c r="D25" s="165">
        <v>380</v>
      </c>
      <c r="E25" s="65" t="s">
        <v>11</v>
      </c>
      <c r="F25" s="65" t="s">
        <v>11</v>
      </c>
      <c r="G25" s="166">
        <v>1.787213131442416</v>
      </c>
      <c r="H25" s="1"/>
      <c r="I25" s="1"/>
      <c r="J25" s="1"/>
      <c r="K25" s="1"/>
      <c r="L25" s="1"/>
      <c r="P25" s="1"/>
      <c r="Q25" s="1"/>
      <c r="R25" s="1"/>
    </row>
    <row r="26" spans="1:18">
      <c r="A26" s="15" t="s">
        <v>21</v>
      </c>
      <c r="B26" s="165">
        <v>250</v>
      </c>
      <c r="C26" s="165">
        <v>120</v>
      </c>
      <c r="D26" s="165">
        <v>130</v>
      </c>
      <c r="E26" s="166">
        <v>0.53196758612520101</v>
      </c>
      <c r="F26" s="166">
        <v>0.55044378673003302</v>
      </c>
      <c r="G26" s="166">
        <v>0.5048664236007987</v>
      </c>
    </row>
    <row r="27" spans="1:18">
      <c r="A27" s="15" t="s">
        <v>30</v>
      </c>
      <c r="B27" s="165">
        <v>110</v>
      </c>
      <c r="C27" s="165">
        <v>65</v>
      </c>
      <c r="D27" s="165">
        <v>40</v>
      </c>
      <c r="E27" s="166">
        <v>0.23590372892441461</v>
      </c>
      <c r="F27" s="166">
        <v>0.31913990857013813</v>
      </c>
      <c r="G27" s="166">
        <v>0.16082543185902573</v>
      </c>
      <c r="P27" s="5"/>
      <c r="Q27" s="5"/>
      <c r="R27" s="5"/>
    </row>
    <row r="28" spans="1:18" s="5" customFormat="1">
      <c r="A28" s="15" t="s">
        <v>29</v>
      </c>
      <c r="B28" s="165">
        <v>35</v>
      </c>
      <c r="C28" s="165">
        <v>35</v>
      </c>
      <c r="D28" s="65" t="s">
        <v>11</v>
      </c>
      <c r="E28" s="65" t="s">
        <v>11</v>
      </c>
      <c r="F28" s="166">
        <v>0.17478797330082108</v>
      </c>
      <c r="G28" s="65" t="s">
        <v>11</v>
      </c>
      <c r="H28" s="1"/>
      <c r="I28" s="1"/>
      <c r="J28" s="1"/>
      <c r="K28" s="1"/>
      <c r="L28" s="1"/>
      <c r="P28" s="1"/>
      <c r="Q28" s="1"/>
      <c r="R28" s="1"/>
    </row>
    <row r="29" spans="1:18">
      <c r="A29" s="15" t="s">
        <v>31</v>
      </c>
      <c r="B29" s="165">
        <v>10900</v>
      </c>
      <c r="C29" s="165">
        <v>5700</v>
      </c>
      <c r="D29" s="165">
        <v>5200</v>
      </c>
      <c r="E29" s="166">
        <v>23.222961894357216</v>
      </c>
      <c r="F29" s="166">
        <v>27.182194514392734</v>
      </c>
      <c r="G29" s="166">
        <v>20.048614380225075</v>
      </c>
    </row>
    <row r="30" spans="1:18">
      <c r="A30" s="230" t="s">
        <v>43</v>
      </c>
      <c r="B30" s="6"/>
      <c r="C30" s="6"/>
      <c r="D30" s="6"/>
      <c r="E30" s="6"/>
      <c r="F30" s="6"/>
      <c r="G30" s="6"/>
    </row>
    <row r="31" spans="1:18">
      <c r="A31" s="7" t="s">
        <v>44</v>
      </c>
      <c r="B31" s="6"/>
      <c r="C31" s="6"/>
      <c r="D31" s="6"/>
      <c r="E31" s="6"/>
      <c r="F31" s="6"/>
      <c r="G31" s="6"/>
    </row>
    <row r="32" spans="1:18">
      <c r="A32" s="212" t="s">
        <v>45</v>
      </c>
      <c r="B32" s="212"/>
      <c r="C32" s="212"/>
      <c r="D32" s="212"/>
      <c r="E32" s="212"/>
      <c r="F32" s="212"/>
      <c r="G32" s="212"/>
    </row>
    <row r="33" spans="1:7">
      <c r="A33" s="212" t="s">
        <v>574</v>
      </c>
      <c r="B33" s="212"/>
      <c r="C33" s="212"/>
      <c r="D33" s="212"/>
      <c r="E33" s="212"/>
      <c r="F33" s="212"/>
      <c r="G33" s="212"/>
    </row>
  </sheetData>
  <mergeCells count="3">
    <mergeCell ref="A4:A5"/>
    <mergeCell ref="B4:D4"/>
    <mergeCell ref="E4:G4"/>
  </mergeCells>
  <pageMargins left="0.75" right="0.75"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V44"/>
  <sheetViews>
    <sheetView zoomScaleNormal="100" zoomScalePageLayoutView="70" workbookViewId="0">
      <selection activeCell="A2" sqref="A2"/>
    </sheetView>
  </sheetViews>
  <sheetFormatPr defaultColWidth="9.08984375" defaultRowHeight="14"/>
  <cols>
    <col min="1" max="1" width="9.453125" style="6" bestFit="1" customWidth="1"/>
    <col min="2" max="8" width="14.90625" style="6" customWidth="1"/>
    <col min="9" max="9" width="10.453125" style="6" customWidth="1"/>
    <col min="10" max="16384" width="9.08984375" style="6"/>
  </cols>
  <sheetData>
    <row r="2" spans="1:22" s="2" customFormat="1" ht="17.149999999999999" customHeight="1">
      <c r="A2" s="154" t="s">
        <v>576</v>
      </c>
    </row>
    <row r="3" spans="1:22" ht="15" customHeight="1"/>
    <row r="4" spans="1:22" ht="39" customHeight="1">
      <c r="A4" s="22" t="s">
        <v>46</v>
      </c>
      <c r="B4" s="22" t="s">
        <v>47</v>
      </c>
      <c r="C4" s="22" t="s">
        <v>48</v>
      </c>
      <c r="D4" s="22" t="s">
        <v>49</v>
      </c>
      <c r="E4" s="22" t="s">
        <v>50</v>
      </c>
      <c r="F4" s="22" t="s">
        <v>51</v>
      </c>
      <c r="G4" s="22" t="s">
        <v>52</v>
      </c>
      <c r="H4" s="39"/>
    </row>
    <row r="5" spans="1:22" s="30" customFormat="1">
      <c r="A5" s="18">
        <v>1984</v>
      </c>
      <c r="B5" s="25">
        <v>117.79573689571239</v>
      </c>
      <c r="C5" s="25">
        <v>84.822448678963852</v>
      </c>
      <c r="D5" s="25">
        <v>109.32937278432824</v>
      </c>
      <c r="E5" s="25">
        <v>40.07195186530231</v>
      </c>
      <c r="F5" s="25">
        <v>64.333184698694581</v>
      </c>
      <c r="G5" s="25">
        <v>116.31005444407135</v>
      </c>
      <c r="H5" s="40"/>
      <c r="I5" s="24"/>
      <c r="J5" s="6"/>
      <c r="L5" s="6"/>
      <c r="M5" s="6"/>
      <c r="N5" s="6"/>
      <c r="O5" s="6"/>
      <c r="P5" s="6"/>
      <c r="Q5" s="6"/>
      <c r="R5" s="6"/>
      <c r="S5" s="6"/>
      <c r="T5" s="6"/>
      <c r="U5" s="6"/>
      <c r="V5" s="6"/>
    </row>
    <row r="6" spans="1:22">
      <c r="A6" s="18">
        <v>1985</v>
      </c>
      <c r="B6" s="25">
        <v>115.03189256567813</v>
      </c>
      <c r="C6" s="25">
        <v>86.574672413481821</v>
      </c>
      <c r="D6" s="25">
        <v>115.53039808079984</v>
      </c>
      <c r="E6" s="25">
        <v>41.614854788724955</v>
      </c>
      <c r="F6" s="25">
        <v>66.002152242500131</v>
      </c>
      <c r="G6" s="25">
        <v>120.13570965154597</v>
      </c>
    </row>
    <row r="7" spans="1:22">
      <c r="A7" s="18">
        <v>1986</v>
      </c>
      <c r="B7" s="25">
        <v>116.8812547845998</v>
      </c>
      <c r="C7" s="25">
        <v>83.643088431477679</v>
      </c>
      <c r="D7" s="25">
        <v>117.38285687195864</v>
      </c>
      <c r="E7" s="25">
        <v>42.620997522046558</v>
      </c>
      <c r="F7" s="25">
        <v>61.55412263387008</v>
      </c>
      <c r="G7" s="25">
        <v>114.49185367084563</v>
      </c>
    </row>
    <row r="8" spans="1:22">
      <c r="A8" s="18">
        <v>1987</v>
      </c>
      <c r="B8" s="25">
        <v>115.24991655079242</v>
      </c>
      <c r="C8" s="25">
        <v>84.451440159630408</v>
      </c>
      <c r="D8" s="25">
        <v>122.63516472308284</v>
      </c>
      <c r="E8" s="25">
        <v>44.833505719122101</v>
      </c>
      <c r="F8" s="25">
        <v>61.135151320842525</v>
      </c>
      <c r="G8" s="25">
        <v>117.9483414469607</v>
      </c>
    </row>
    <row r="9" spans="1:22">
      <c r="A9" s="18">
        <v>1988</v>
      </c>
      <c r="B9" s="25">
        <v>115.98029305099305</v>
      </c>
      <c r="C9" s="25">
        <v>83.725516313522434</v>
      </c>
      <c r="D9" s="25">
        <v>124.48770152001863</v>
      </c>
      <c r="E9" s="25">
        <v>46.786218451434834</v>
      </c>
      <c r="F9" s="25">
        <v>60.527936798948467</v>
      </c>
      <c r="G9" s="25">
        <v>129.06585054794814</v>
      </c>
    </row>
    <row r="10" spans="1:22">
      <c r="A10" s="18">
        <v>1989</v>
      </c>
      <c r="B10" s="25">
        <v>113.15239563353701</v>
      </c>
      <c r="C10" s="25">
        <v>82.975693301780495</v>
      </c>
      <c r="D10" s="25">
        <v>126.37318497745331</v>
      </c>
      <c r="E10" s="25">
        <v>46.785873359785064</v>
      </c>
      <c r="F10" s="25">
        <v>59.188833782820574</v>
      </c>
      <c r="G10" s="25">
        <v>126.57224184878467</v>
      </c>
    </row>
    <row r="11" spans="1:22">
      <c r="A11" s="18">
        <v>1990</v>
      </c>
      <c r="B11" s="25">
        <v>112.4428449775579</v>
      </c>
      <c r="C11" s="25">
        <v>82.702696941689524</v>
      </c>
      <c r="D11" s="25">
        <v>137.8261734721622</v>
      </c>
      <c r="E11" s="25">
        <v>47.987044999226107</v>
      </c>
      <c r="F11" s="25">
        <v>58.591581523035941</v>
      </c>
      <c r="G11" s="25">
        <v>127.15135437063275</v>
      </c>
    </row>
    <row r="12" spans="1:22">
      <c r="A12" s="18">
        <v>1991</v>
      </c>
      <c r="B12" s="25">
        <v>109.19338331856858</v>
      </c>
      <c r="C12" s="25">
        <v>81.222316757409331</v>
      </c>
      <c r="D12" s="25">
        <v>157.51656071128636</v>
      </c>
      <c r="E12" s="25">
        <v>48.702186944302348</v>
      </c>
      <c r="F12" s="25">
        <v>58.542904779156373</v>
      </c>
      <c r="G12" s="25">
        <v>133.90708546088652</v>
      </c>
    </row>
    <row r="13" spans="1:22">
      <c r="A13" s="18">
        <v>1992</v>
      </c>
      <c r="B13" s="25">
        <v>109.46309290477426</v>
      </c>
      <c r="C13" s="25">
        <v>83.339286511340632</v>
      </c>
      <c r="D13" s="25">
        <v>174.33985952842644</v>
      </c>
      <c r="E13" s="25">
        <v>51.72927593829862</v>
      </c>
      <c r="F13" s="25">
        <v>56.461480647079256</v>
      </c>
      <c r="G13" s="25">
        <v>134.75151620195774</v>
      </c>
    </row>
    <row r="14" spans="1:22">
      <c r="A14" s="18">
        <v>1993</v>
      </c>
      <c r="B14" s="25">
        <v>107.87348014395211</v>
      </c>
      <c r="C14" s="25">
        <v>80.03947371268444</v>
      </c>
      <c r="D14" s="25">
        <v>192.38073462164456</v>
      </c>
      <c r="E14" s="25">
        <v>52.460272015689583</v>
      </c>
      <c r="F14" s="25">
        <v>56.569282428934898</v>
      </c>
      <c r="G14" s="25">
        <v>130.26143743675385</v>
      </c>
    </row>
    <row r="15" spans="1:22">
      <c r="A15" s="18">
        <v>1994</v>
      </c>
      <c r="B15" s="25">
        <v>101.77494907206442</v>
      </c>
      <c r="C15" s="25">
        <v>81.503958312792705</v>
      </c>
      <c r="D15" s="25">
        <v>174.87109159543613</v>
      </c>
      <c r="E15" s="25">
        <v>50.943157190336443</v>
      </c>
      <c r="F15" s="25">
        <v>55.13441835187119</v>
      </c>
      <c r="G15" s="25">
        <v>129.40524635377551</v>
      </c>
    </row>
    <row r="16" spans="1:22">
      <c r="A16" s="18">
        <v>1995</v>
      </c>
      <c r="B16" s="25">
        <v>101.17347954895666</v>
      </c>
      <c r="C16" s="25">
        <v>79.59818832110264</v>
      </c>
      <c r="D16" s="25">
        <v>153.58325099235381</v>
      </c>
      <c r="E16" s="25">
        <v>53.097989128260124</v>
      </c>
      <c r="F16" s="25">
        <v>54.679997447950512</v>
      </c>
      <c r="G16" s="25">
        <v>129.08380656703466</v>
      </c>
    </row>
    <row r="17" spans="1:7">
      <c r="A17" s="18">
        <v>1996</v>
      </c>
      <c r="B17" s="25">
        <v>98.666168785143157</v>
      </c>
      <c r="C17" s="25">
        <v>77.469779462350701</v>
      </c>
      <c r="D17" s="25">
        <v>156.08246152440515</v>
      </c>
      <c r="E17" s="25">
        <v>54.328884522180857</v>
      </c>
      <c r="F17" s="25">
        <v>53.595500255592889</v>
      </c>
      <c r="G17" s="25">
        <v>128.94752751135383</v>
      </c>
    </row>
    <row r="18" spans="1:7">
      <c r="A18" s="18">
        <v>1997</v>
      </c>
      <c r="B18" s="25">
        <v>94.458642347891953</v>
      </c>
      <c r="C18" s="25">
        <v>78.321680063495421</v>
      </c>
      <c r="D18" s="25">
        <v>165.9890715944083</v>
      </c>
      <c r="E18" s="25">
        <v>54.246011152150253</v>
      </c>
      <c r="F18" s="25">
        <v>53.925943532798918</v>
      </c>
      <c r="G18" s="25">
        <v>134.89147030019143</v>
      </c>
    </row>
    <row r="19" spans="1:7">
      <c r="A19" s="18">
        <v>1998</v>
      </c>
      <c r="B19" s="25">
        <v>95.363540911680801</v>
      </c>
      <c r="C19" s="25">
        <v>80.957170390372497</v>
      </c>
      <c r="D19" s="25">
        <v>165.67487054060015</v>
      </c>
      <c r="E19" s="25">
        <v>56.631994460634139</v>
      </c>
      <c r="F19" s="25">
        <v>56.638197326314902</v>
      </c>
      <c r="G19" s="25">
        <v>132.99516867867663</v>
      </c>
    </row>
    <row r="20" spans="1:7">
      <c r="A20" s="18">
        <v>1999</v>
      </c>
      <c r="B20" s="25">
        <v>95.274134035223099</v>
      </c>
      <c r="C20" s="25">
        <v>81.378539502713224</v>
      </c>
      <c r="D20" s="25">
        <v>172.34869728916576</v>
      </c>
      <c r="E20" s="25">
        <v>55.723024411613146</v>
      </c>
      <c r="F20" s="25">
        <v>55.829508592319158</v>
      </c>
      <c r="G20" s="25">
        <v>136.51876078371635</v>
      </c>
    </row>
    <row r="21" spans="1:7">
      <c r="A21" s="18">
        <v>2000</v>
      </c>
      <c r="B21" s="25">
        <v>89.96773789222263</v>
      </c>
      <c r="C21" s="25">
        <v>82.672258067761319</v>
      </c>
      <c r="D21" s="25">
        <v>177.85747940329384</v>
      </c>
      <c r="E21" s="25">
        <v>57.276019175104416</v>
      </c>
      <c r="F21" s="25">
        <v>56.946434090403201</v>
      </c>
      <c r="G21" s="25">
        <v>129.85723166289003</v>
      </c>
    </row>
    <row r="22" spans="1:7">
      <c r="A22" s="18">
        <v>2001</v>
      </c>
      <c r="B22" s="25">
        <v>89.308377984176687</v>
      </c>
      <c r="C22" s="25">
        <v>81.925309598573534</v>
      </c>
      <c r="D22" s="25">
        <v>190.79262995500258</v>
      </c>
      <c r="E22" s="25">
        <v>57.002662839074418</v>
      </c>
      <c r="F22" s="25">
        <v>56.273810984828543</v>
      </c>
      <c r="G22" s="25">
        <v>128.7512076976351</v>
      </c>
    </row>
    <row r="23" spans="1:7">
      <c r="A23" s="18">
        <v>2002</v>
      </c>
      <c r="B23" s="25">
        <v>86.849811476365005</v>
      </c>
      <c r="C23" s="25">
        <v>80.084215202635121</v>
      </c>
      <c r="D23" s="25">
        <v>176.34416608938662</v>
      </c>
      <c r="E23" s="25">
        <v>57.015469130414743</v>
      </c>
      <c r="F23" s="25">
        <v>55.465040971741573</v>
      </c>
      <c r="G23" s="25">
        <v>133.27189495234325</v>
      </c>
    </row>
    <row r="24" spans="1:7">
      <c r="A24" s="18">
        <v>2003</v>
      </c>
      <c r="B24" s="25">
        <v>84.551380104276618</v>
      </c>
      <c r="C24" s="25">
        <v>78.235507609426278</v>
      </c>
      <c r="D24" s="25">
        <v>167.44889632681969</v>
      </c>
      <c r="E24" s="25">
        <v>56.41281091100393</v>
      </c>
      <c r="F24" s="25">
        <v>54.156401903661788</v>
      </c>
      <c r="G24" s="25">
        <v>124.97734558063239</v>
      </c>
    </row>
    <row r="25" spans="1:7">
      <c r="A25" s="18">
        <v>2004</v>
      </c>
      <c r="B25" s="25">
        <v>84.104310937188799</v>
      </c>
      <c r="C25" s="25">
        <v>80.154100642054317</v>
      </c>
      <c r="D25" s="25">
        <v>171.31567811262028</v>
      </c>
      <c r="E25" s="25">
        <v>57.639980537230585</v>
      </c>
      <c r="F25" s="25">
        <v>54.615351030757594</v>
      </c>
      <c r="G25" s="25">
        <v>125.4287081488178</v>
      </c>
    </row>
    <row r="26" spans="1:7">
      <c r="A26" s="18">
        <v>2005</v>
      </c>
      <c r="B26" s="25">
        <v>83.604212321336362</v>
      </c>
      <c r="C26" s="25">
        <v>80.155690957218368</v>
      </c>
      <c r="D26" s="25">
        <v>171.85938666869143</v>
      </c>
      <c r="E26" s="25">
        <v>59.856926169697807</v>
      </c>
      <c r="F26" s="25">
        <v>54.686646601009528</v>
      </c>
      <c r="G26" s="25">
        <v>126.65781530024616</v>
      </c>
    </row>
    <row r="27" spans="1:7">
      <c r="A27" s="18">
        <v>2006</v>
      </c>
      <c r="B27" s="25">
        <v>82.434145377540986</v>
      </c>
      <c r="C27" s="25">
        <v>79.176588429860217</v>
      </c>
      <c r="D27" s="25">
        <v>180.44494893060735</v>
      </c>
      <c r="E27" s="25">
        <v>59.93460467088763</v>
      </c>
      <c r="F27" s="25">
        <v>53.583193311170973</v>
      </c>
      <c r="G27" s="25">
        <v>125.99168536834898</v>
      </c>
    </row>
    <row r="28" spans="1:7">
      <c r="A28" s="18">
        <v>2007</v>
      </c>
      <c r="B28" s="25">
        <v>82.248989661787604</v>
      </c>
      <c r="C28" s="25">
        <v>79.670566886818108</v>
      </c>
      <c r="D28" s="25">
        <v>180.53908314015979</v>
      </c>
      <c r="E28" s="25">
        <v>59.837928808904998</v>
      </c>
      <c r="F28" s="25">
        <v>53.783692388878613</v>
      </c>
      <c r="G28" s="25">
        <v>126.83735640627916</v>
      </c>
    </row>
    <row r="29" spans="1:7">
      <c r="A29" s="18">
        <v>2008</v>
      </c>
      <c r="B29" s="25">
        <v>78.865502011860002</v>
      </c>
      <c r="C29" s="25">
        <v>80.325433559544038</v>
      </c>
      <c r="D29" s="25">
        <v>164.51951668865937</v>
      </c>
      <c r="E29" s="25">
        <v>59.983560946272121</v>
      </c>
      <c r="F29" s="25">
        <v>53.547480970231092</v>
      </c>
      <c r="G29" s="25">
        <v>123.90091145978484</v>
      </c>
    </row>
    <row r="30" spans="1:7">
      <c r="A30" s="18">
        <v>2009</v>
      </c>
      <c r="B30" s="25">
        <v>79.371388420294124</v>
      </c>
      <c r="C30" s="25">
        <v>77.609920833970889</v>
      </c>
      <c r="D30" s="25">
        <v>159.46614290778385</v>
      </c>
      <c r="E30" s="25">
        <v>59.84092317579649</v>
      </c>
      <c r="F30" s="25">
        <v>53.027776742930762</v>
      </c>
      <c r="G30" s="25">
        <v>126.91924415911805</v>
      </c>
    </row>
    <row r="31" spans="1:7">
      <c r="A31" s="18">
        <v>2010</v>
      </c>
      <c r="B31" s="25">
        <v>80.264835808477898</v>
      </c>
      <c r="C31" s="25">
        <v>76.398793001338703</v>
      </c>
      <c r="D31" s="25">
        <v>157.21020940531838</v>
      </c>
      <c r="E31" s="25">
        <v>60.879017926022691</v>
      </c>
      <c r="F31" s="25">
        <v>53.62895799330947</v>
      </c>
      <c r="G31" s="25">
        <v>131.09803520409562</v>
      </c>
    </row>
    <row r="32" spans="1:7">
      <c r="A32" s="18">
        <v>2011</v>
      </c>
      <c r="B32" s="25">
        <v>77.223358417439172</v>
      </c>
      <c r="C32" s="25">
        <v>77.299645622471914</v>
      </c>
      <c r="D32" s="25">
        <v>161.05386129030634</v>
      </c>
      <c r="E32" s="25">
        <v>60.357615210824996</v>
      </c>
      <c r="F32" s="25">
        <v>52.71238723544279</v>
      </c>
      <c r="G32" s="25">
        <v>131.54404751266708</v>
      </c>
    </row>
    <row r="33" spans="1:9">
      <c r="A33" s="18">
        <v>2012</v>
      </c>
      <c r="B33" s="25">
        <v>78.546053709586772</v>
      </c>
      <c r="C33" s="25">
        <v>74.860151577143881</v>
      </c>
      <c r="D33" s="25">
        <v>139.33962203478666</v>
      </c>
      <c r="E33" s="25">
        <v>62.188118585622874</v>
      </c>
      <c r="F33" s="25">
        <v>52.639821980030547</v>
      </c>
      <c r="G33" s="25">
        <v>126.94574224626508</v>
      </c>
    </row>
    <row r="34" spans="1:9">
      <c r="A34" s="18">
        <v>2013</v>
      </c>
      <c r="B34" s="25">
        <v>74.663210150752491</v>
      </c>
      <c r="C34" s="25">
        <v>74.539365243039882</v>
      </c>
      <c r="D34" s="25">
        <v>123.36590284159537</v>
      </c>
      <c r="E34" s="25">
        <v>61.416700177008188</v>
      </c>
      <c r="F34" s="25">
        <v>51.626494284300961</v>
      </c>
      <c r="G34" s="25">
        <v>126.65192274781108</v>
      </c>
    </row>
    <row r="35" spans="1:9">
      <c r="A35" s="18">
        <v>2014</v>
      </c>
      <c r="B35" s="25">
        <v>74.884539625641153</v>
      </c>
      <c r="C35" s="25">
        <v>73.706293738411929</v>
      </c>
      <c r="D35" s="25">
        <v>117.63330865630185</v>
      </c>
      <c r="E35" s="25">
        <v>62.929946520916843</v>
      </c>
      <c r="F35" s="25">
        <v>51.507314842251873</v>
      </c>
      <c r="G35" s="25">
        <v>127.85108604725771</v>
      </c>
      <c r="I35" s="24"/>
    </row>
    <row r="36" spans="1:9">
      <c r="A36" s="18">
        <v>2015</v>
      </c>
      <c r="B36" s="25">
        <v>72.156752376089756</v>
      </c>
      <c r="C36" s="25">
        <v>72.975172033446711</v>
      </c>
      <c r="D36" s="25">
        <v>115.83393288076351</v>
      </c>
      <c r="E36" s="25">
        <v>60.9449745531427</v>
      </c>
      <c r="F36" s="25">
        <v>50.267872563592356</v>
      </c>
      <c r="G36" s="25">
        <v>127.33990592840235</v>
      </c>
    </row>
    <row r="37" spans="1:9">
      <c r="A37" s="18">
        <v>2016</v>
      </c>
      <c r="B37" s="25">
        <v>69.28502118154563</v>
      </c>
      <c r="C37" s="25">
        <v>67.665365140303521</v>
      </c>
      <c r="D37" s="25">
        <v>120.94235545125557</v>
      </c>
      <c r="E37" s="25">
        <v>59.745483161688121</v>
      </c>
      <c r="F37" s="25">
        <v>47.536945791502028</v>
      </c>
      <c r="G37" s="25">
        <v>128.5623985624452</v>
      </c>
    </row>
    <row r="38" spans="1:9">
      <c r="A38" s="18">
        <v>2017</v>
      </c>
      <c r="B38" s="25">
        <v>69.203560651172026</v>
      </c>
      <c r="C38" s="25">
        <v>64.707767184446013</v>
      </c>
      <c r="D38" s="25">
        <v>123.37488860393616</v>
      </c>
      <c r="E38" s="25">
        <v>60.134166909266852</v>
      </c>
      <c r="F38" s="25">
        <v>46.102822064346995</v>
      </c>
      <c r="G38" s="25">
        <v>126.86373069372789</v>
      </c>
    </row>
    <row r="39" spans="1:9">
      <c r="A39" s="18">
        <v>2018</v>
      </c>
      <c r="B39" s="25">
        <v>64.625896229747809</v>
      </c>
      <c r="C39" s="25">
        <v>62.944704111745182</v>
      </c>
      <c r="D39" s="25">
        <v>124.45389176228343</v>
      </c>
      <c r="E39" s="25">
        <v>59.006663416906179</v>
      </c>
      <c r="F39" s="25">
        <v>44.980028294102553</v>
      </c>
      <c r="G39" s="25">
        <v>129.26382112016856</v>
      </c>
    </row>
    <row r="40" spans="1:9">
      <c r="A40" s="41">
        <v>2019</v>
      </c>
      <c r="B40" s="42">
        <v>65.443258263291142</v>
      </c>
      <c r="C40" s="42">
        <v>65.01383116336666</v>
      </c>
      <c r="D40" s="42">
        <v>119.4581710156526</v>
      </c>
      <c r="E40" s="42">
        <v>58.791406111978709</v>
      </c>
      <c r="F40" s="42">
        <v>46.228052068960245</v>
      </c>
      <c r="G40" s="42">
        <v>128.49648857430344</v>
      </c>
      <c r="H40" s="50" t="s">
        <v>53</v>
      </c>
    </row>
    <row r="41" spans="1:9">
      <c r="A41" s="41">
        <v>2020</v>
      </c>
      <c r="B41" s="42">
        <v>63.981009536184352</v>
      </c>
      <c r="C41" s="42">
        <v>64.037429319468274</v>
      </c>
      <c r="D41" s="42">
        <v>118.93247495362611</v>
      </c>
      <c r="E41" s="42">
        <v>58.275111304157356</v>
      </c>
      <c r="F41" s="42">
        <v>45.694002062751984</v>
      </c>
      <c r="G41" s="42">
        <v>128.62175778770759</v>
      </c>
      <c r="H41" s="43"/>
    </row>
    <row r="42" spans="1:9">
      <c r="A42" s="41">
        <v>2021</v>
      </c>
      <c r="B42" s="42">
        <v>62.468959058787377</v>
      </c>
      <c r="C42" s="42">
        <v>63.176220140914189</v>
      </c>
      <c r="D42" s="42">
        <v>118.39222409847625</v>
      </c>
      <c r="E42" s="42">
        <v>57.692906300416496</v>
      </c>
      <c r="F42" s="42">
        <v>45.151046162597034</v>
      </c>
      <c r="G42" s="42">
        <v>128.8261367389328</v>
      </c>
      <c r="H42" s="43"/>
    </row>
    <row r="43" spans="1:9">
      <c r="A43" s="41">
        <v>2022</v>
      </c>
      <c r="B43" s="42">
        <v>61.033942510904822</v>
      </c>
      <c r="C43" s="42">
        <v>62.259442657540625</v>
      </c>
      <c r="D43" s="42">
        <v>117.82317324874512</v>
      </c>
      <c r="E43" s="42">
        <v>57.167242164017757</v>
      </c>
      <c r="F43" s="42">
        <v>44.60822936179477</v>
      </c>
      <c r="G43" s="42">
        <v>128.99688468115883</v>
      </c>
      <c r="H43" s="43"/>
    </row>
    <row r="44" spans="1:9" ht="19.5" customHeight="1">
      <c r="A44" s="236" t="s">
        <v>575</v>
      </c>
      <c r="B44" s="237"/>
      <c r="C44" s="238"/>
    </row>
  </sheetData>
  <customSheetViews>
    <customSheetView guid="{78DF3811-5B27-4544-831B-FBB770B19778}" scale="70">
      <selection activeCell="D48" sqref="D48"/>
      <pageMargins left="0" right="0" top="0" bottom="0" header="0" footer="0"/>
      <pageSetup orientation="portrait" horizontalDpi="300" verticalDpi="300"/>
    </customSheetView>
    <customSheetView guid="{43941540-ECC5-4C5D-B15E-7850E9ACA1D8}" scale="70">
      <selection activeCell="C54" sqref="C54"/>
      <pageMargins left="0" right="0" top="0" bottom="0" header="0" footer="0"/>
      <pageSetup orientation="portrait" horizontalDpi="300" verticalDpi="300"/>
    </customSheetView>
    <customSheetView guid="{936B7E27-CDB4-4594-8D4B-C7775DC8E409}" scale="70">
      <selection activeCell="A42" sqref="A42:I44"/>
      <pageMargins left="0" right="0" top="0" bottom="0" header="0" footer="0"/>
      <pageSetup orientation="portrait" horizontalDpi="300" verticalDpi="300"/>
    </customSheetView>
    <customSheetView guid="{D31C89C7-488D-467C-912C-C38A0FE0CC32}" scale="70">
      <selection activeCell="D48" sqref="D48"/>
      <pageMargins left="0" right="0" top="0" bottom="0" header="0" footer="0"/>
      <pageSetup orientation="portrait" horizontalDpi="300" verticalDpi="300"/>
    </customSheetView>
  </customSheetViews>
  <mergeCells count="1">
    <mergeCell ref="A44:C44"/>
  </mergeCells>
  <pageMargins left="0.7" right="0.7" top="0.75" bottom="0.75" header="0.3" footer="0.3"/>
  <pageSetup orientation="portrait" horizontalDpi="300" verticalDpi="3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6"/>
  <sheetViews>
    <sheetView tabSelected="1" workbookViewId="0">
      <selection activeCell="A2" sqref="A2"/>
    </sheetView>
  </sheetViews>
  <sheetFormatPr defaultColWidth="9.08984375" defaultRowHeight="14.5"/>
  <cols>
    <col min="1" max="1" width="9.453125" style="1" bestFit="1" customWidth="1"/>
    <col min="2" max="2" width="12.90625" style="1" customWidth="1"/>
    <col min="3" max="3" width="13.36328125" style="1" customWidth="1"/>
    <col min="4" max="4" width="13.54296875" style="1" customWidth="1"/>
    <col min="5" max="5" width="9.453125" style="1" customWidth="1"/>
    <col min="6" max="6" width="12.6328125" style="1" customWidth="1"/>
    <col min="7" max="7" width="9.453125" style="1" customWidth="1"/>
    <col min="8" max="8" width="10.453125" style="1" bestFit="1" customWidth="1"/>
    <col min="9" max="9" width="12.08984375" style="1" customWidth="1"/>
    <col min="10" max="10" width="11.54296875" style="1" customWidth="1"/>
    <col min="11" max="14" width="9.453125" style="1" customWidth="1"/>
    <col min="15" max="15" width="12.36328125" style="1" customWidth="1"/>
    <col min="16" max="16" width="11.36328125" style="1" customWidth="1"/>
    <col min="17" max="17" width="11.08984375" style="1" customWidth="1"/>
    <col min="18" max="18" width="11.6328125" style="1" customWidth="1"/>
    <col min="19" max="19" width="15.453125" style="1" customWidth="1"/>
    <col min="20" max="20" width="14.90625" style="1" customWidth="1"/>
    <col min="21" max="22" width="13.08984375" style="1" customWidth="1"/>
    <col min="23" max="23" width="11.90625" style="1" customWidth="1"/>
    <col min="24" max="16384" width="9.08984375" style="1"/>
  </cols>
  <sheetData>
    <row r="1" spans="1:24">
      <c r="A1" s="6"/>
      <c r="B1" s="6"/>
      <c r="C1" s="6"/>
      <c r="D1" s="6"/>
      <c r="E1" s="6"/>
      <c r="F1" s="6"/>
      <c r="G1" s="6"/>
      <c r="H1" s="6"/>
      <c r="I1" s="6"/>
      <c r="J1" s="6"/>
      <c r="K1" s="6"/>
      <c r="L1" s="6"/>
      <c r="M1" s="6"/>
      <c r="N1" s="6"/>
      <c r="O1" s="6"/>
      <c r="P1" s="6"/>
      <c r="Q1" s="6"/>
      <c r="R1" s="6"/>
      <c r="S1" s="6"/>
      <c r="T1" s="6"/>
      <c r="U1" s="6"/>
      <c r="V1" s="6"/>
    </row>
    <row r="2" spans="1:24" s="31" customFormat="1" ht="17.149999999999999" customHeight="1">
      <c r="A2" s="156" t="s">
        <v>579</v>
      </c>
      <c r="B2" s="156"/>
      <c r="C2" s="156"/>
      <c r="D2" s="156"/>
      <c r="E2" s="156"/>
      <c r="F2" s="156"/>
      <c r="G2" s="156"/>
      <c r="H2" s="156"/>
      <c r="I2" s="156"/>
      <c r="J2" s="156"/>
      <c r="K2" s="156"/>
      <c r="L2" s="156"/>
      <c r="M2" s="156"/>
      <c r="N2" s="156"/>
      <c r="O2" s="156"/>
      <c r="P2" s="156"/>
      <c r="Q2" s="156"/>
      <c r="R2" s="156"/>
      <c r="S2" s="156"/>
      <c r="T2" s="156"/>
    </row>
    <row r="3" spans="1:24" s="14" customFormat="1" ht="15" customHeight="1">
      <c r="X3" s="47"/>
    </row>
    <row r="4" spans="1:24" ht="28.5">
      <c r="A4" s="22" t="s">
        <v>46</v>
      </c>
      <c r="B4" s="22" t="s">
        <v>41</v>
      </c>
      <c r="C4" s="22" t="s">
        <v>18</v>
      </c>
      <c r="D4" s="22" t="s">
        <v>27</v>
      </c>
      <c r="E4" s="22" t="s">
        <v>22</v>
      </c>
      <c r="F4" s="22" t="s">
        <v>12</v>
      </c>
      <c r="G4" s="22" t="s">
        <v>24</v>
      </c>
      <c r="H4" s="22" t="s">
        <v>19</v>
      </c>
      <c r="I4" s="22" t="s">
        <v>8</v>
      </c>
      <c r="J4" s="22" t="s">
        <v>15</v>
      </c>
      <c r="K4" s="22" t="s">
        <v>9</v>
      </c>
      <c r="L4" s="22" t="s">
        <v>10</v>
      </c>
      <c r="M4" s="22" t="s">
        <v>29</v>
      </c>
      <c r="N4" s="22" t="s">
        <v>13</v>
      </c>
      <c r="O4" s="22" t="s">
        <v>17</v>
      </c>
      <c r="P4" s="22" t="s">
        <v>56</v>
      </c>
      <c r="Q4" s="22" t="s">
        <v>21</v>
      </c>
      <c r="R4" s="22" t="s">
        <v>30</v>
      </c>
      <c r="S4" s="22" t="s">
        <v>14</v>
      </c>
      <c r="T4" s="22" t="s">
        <v>23</v>
      </c>
      <c r="U4" s="22" t="s">
        <v>20</v>
      </c>
      <c r="V4" s="22" t="s">
        <v>31</v>
      </c>
    </row>
    <row r="5" spans="1:24">
      <c r="A5" s="18">
        <v>1984</v>
      </c>
      <c r="B5" s="25">
        <v>577.41372630353658</v>
      </c>
      <c r="C5" s="25">
        <v>36.727078111089035</v>
      </c>
      <c r="D5" s="25">
        <v>7.5115503417615317</v>
      </c>
      <c r="E5" s="25">
        <v>23.258565659691186</v>
      </c>
      <c r="F5" s="25">
        <v>84.822448678963852</v>
      </c>
      <c r="G5" s="25">
        <v>3.8920420447324702</v>
      </c>
      <c r="H5" s="25">
        <v>16.395134355550717</v>
      </c>
      <c r="I5" s="25">
        <v>117.79573689571239</v>
      </c>
      <c r="J5" s="25">
        <v>10.602829203219619</v>
      </c>
      <c r="K5" s="25">
        <v>1.1168299952279008</v>
      </c>
      <c r="L5" s="25">
        <v>109.32937278432824</v>
      </c>
      <c r="M5" s="25">
        <v>3.679694866028179</v>
      </c>
      <c r="N5" s="25">
        <v>42.917910935064882</v>
      </c>
      <c r="O5" s="25">
        <v>14.172650972704654</v>
      </c>
      <c r="P5" s="25">
        <v>9.9242490823992977</v>
      </c>
      <c r="Q5" s="25">
        <v>2.3323528642925444</v>
      </c>
      <c r="R5" s="25">
        <v>3.5042663142319705</v>
      </c>
      <c r="S5" s="25">
        <v>17.933499775927316</v>
      </c>
      <c r="T5" s="25">
        <v>7.9775509144483099</v>
      </c>
      <c r="U5" s="25">
        <v>19.70900295498619</v>
      </c>
      <c r="V5" s="25">
        <v>43.810959553176396</v>
      </c>
      <c r="X5" s="24"/>
    </row>
    <row r="6" spans="1:24">
      <c r="A6" s="18">
        <v>1985</v>
      </c>
      <c r="B6" s="25">
        <v>581.92550123719161</v>
      </c>
      <c r="C6" s="25">
        <v>35.927393921955385</v>
      </c>
      <c r="D6" s="25">
        <v>7.8415222906614952</v>
      </c>
      <c r="E6" s="25">
        <v>22.652680327481036</v>
      </c>
      <c r="F6" s="25">
        <v>86.574672413481821</v>
      </c>
      <c r="G6" s="25">
        <v>3.5557929600614022</v>
      </c>
      <c r="H6" s="25">
        <v>17.138306991742805</v>
      </c>
      <c r="I6" s="25">
        <v>115.03189256567813</v>
      </c>
      <c r="J6" s="25">
        <v>12.407279528857828</v>
      </c>
      <c r="K6" s="25">
        <v>0.98256120241889622</v>
      </c>
      <c r="L6" s="25">
        <v>115.53039808079984</v>
      </c>
      <c r="M6" s="25">
        <v>4.1178004872385499</v>
      </c>
      <c r="N6" s="25">
        <v>41.924221092744297</v>
      </c>
      <c r="O6" s="25">
        <v>14.498313659604481</v>
      </c>
      <c r="P6" s="25">
        <v>9.0809735303034707</v>
      </c>
      <c r="Q6" s="25">
        <v>2.1587047274455946</v>
      </c>
      <c r="R6" s="25">
        <v>3.7083723267551671</v>
      </c>
      <c r="S6" s="25">
        <v>18.678008994247151</v>
      </c>
      <c r="T6" s="25">
        <v>7.9225300443509461</v>
      </c>
      <c r="U6" s="25">
        <v>19.267707032868184</v>
      </c>
      <c r="V6" s="25">
        <v>42.926369058495183</v>
      </c>
    </row>
    <row r="7" spans="1:24">
      <c r="A7" s="18">
        <v>1986</v>
      </c>
      <c r="B7" s="25">
        <v>582.00692727622175</v>
      </c>
      <c r="C7" s="25">
        <v>35.145461621586257</v>
      </c>
      <c r="D7" s="25">
        <v>7.6996236101006561</v>
      </c>
      <c r="E7" s="25">
        <v>22.452553685335545</v>
      </c>
      <c r="F7" s="25">
        <v>83.643088431477679</v>
      </c>
      <c r="G7" s="25">
        <v>4.2556697084390605</v>
      </c>
      <c r="H7" s="25">
        <v>16.229482893377906</v>
      </c>
      <c r="I7" s="25">
        <v>116.8812547845998</v>
      </c>
      <c r="J7" s="25">
        <v>13.026824615533178</v>
      </c>
      <c r="K7" s="25">
        <v>1.0292596204944788</v>
      </c>
      <c r="L7" s="25">
        <v>117.38285687195864</v>
      </c>
      <c r="M7" s="25">
        <v>4.1608164640618082</v>
      </c>
      <c r="N7" s="25">
        <v>41.940760591453632</v>
      </c>
      <c r="O7" s="25">
        <v>14.14901309607591</v>
      </c>
      <c r="P7" s="25">
        <v>9.2556240755452297</v>
      </c>
      <c r="Q7" s="25">
        <v>2.5121914732551747</v>
      </c>
      <c r="R7" s="25">
        <v>3.276033491702127</v>
      </c>
      <c r="S7" s="25">
        <v>19.204289125724273</v>
      </c>
      <c r="T7" s="25">
        <v>7.1583662117078157</v>
      </c>
      <c r="U7" s="25">
        <v>19.574713682503234</v>
      </c>
      <c r="V7" s="25">
        <v>43.029043221289299</v>
      </c>
    </row>
    <row r="8" spans="1:24">
      <c r="A8" s="18">
        <v>1987</v>
      </c>
      <c r="B8" s="25">
        <v>591.33792837714702</v>
      </c>
      <c r="C8" s="25">
        <v>34.419537533941586</v>
      </c>
      <c r="D8" s="25">
        <v>8.5733772426136081</v>
      </c>
      <c r="E8" s="25">
        <v>21.832187691270075</v>
      </c>
      <c r="F8" s="25">
        <v>84.451440159630408</v>
      </c>
      <c r="G8" s="25">
        <v>3.7634713380467044</v>
      </c>
      <c r="H8" s="25">
        <v>14.890441142595419</v>
      </c>
      <c r="I8" s="25">
        <v>115.24991655079242</v>
      </c>
      <c r="J8" s="25">
        <v>14.00908969526995</v>
      </c>
      <c r="K8" s="25">
        <v>1.0092817010861812</v>
      </c>
      <c r="L8" s="25">
        <v>122.63516472308284</v>
      </c>
      <c r="M8" s="25">
        <v>4.4993780181132701</v>
      </c>
      <c r="N8" s="25">
        <v>43.670748610656709</v>
      </c>
      <c r="O8" s="25">
        <v>15.156471688734143</v>
      </c>
      <c r="P8" s="25">
        <v>9.6568136221616889</v>
      </c>
      <c r="Q8" s="25">
        <v>2.7474789126560508</v>
      </c>
      <c r="R8" s="25">
        <v>3.3097341278555739</v>
      </c>
      <c r="S8" s="25">
        <v>20.049368857525486</v>
      </c>
      <c r="T8" s="25">
        <v>7.3163322510881033</v>
      </c>
      <c r="U8" s="25">
        <v>19.999767832100336</v>
      </c>
      <c r="V8" s="25">
        <v>44.097926677926495</v>
      </c>
    </row>
    <row r="9" spans="1:24">
      <c r="A9" s="18">
        <v>1988</v>
      </c>
      <c r="B9" s="25">
        <v>595.94059130479025</v>
      </c>
      <c r="C9" s="25">
        <v>34.641743164178379</v>
      </c>
      <c r="D9" s="25">
        <v>7.5017533023106369</v>
      </c>
      <c r="E9" s="25">
        <v>21.737104332761408</v>
      </c>
      <c r="F9" s="25">
        <v>83.725516313522434</v>
      </c>
      <c r="G9" s="25">
        <v>4.0079911098963716</v>
      </c>
      <c r="H9" s="25">
        <v>16.02727438787106</v>
      </c>
      <c r="I9" s="25">
        <v>115.98029305099305</v>
      </c>
      <c r="J9" s="25">
        <v>15.05683093673243</v>
      </c>
      <c r="K9" s="25">
        <v>1.2305589460090136</v>
      </c>
      <c r="L9" s="25">
        <v>124.48770152001863</v>
      </c>
      <c r="M9" s="25">
        <v>3.8919886553096923</v>
      </c>
      <c r="N9" s="25">
        <v>42.564352664519724</v>
      </c>
      <c r="O9" s="25">
        <v>17.083359181426239</v>
      </c>
      <c r="P9" s="25">
        <v>10.170902020570544</v>
      </c>
      <c r="Q9" s="25">
        <v>2.5371204471903739</v>
      </c>
      <c r="R9" s="25">
        <v>3.3923928043959708</v>
      </c>
      <c r="S9" s="25">
        <v>20.470617970700914</v>
      </c>
      <c r="T9" s="25">
        <v>7.5848752510614226</v>
      </c>
      <c r="U9" s="25">
        <v>18.097019521442292</v>
      </c>
      <c r="V9" s="25">
        <v>45.751195723879626</v>
      </c>
    </row>
    <row r="10" spans="1:24">
      <c r="A10" s="18">
        <v>1989</v>
      </c>
      <c r="B10" s="25">
        <v>586.29752644972064</v>
      </c>
      <c r="C10" s="25">
        <v>33.826626602850823</v>
      </c>
      <c r="D10" s="25">
        <v>7.5530163658222547</v>
      </c>
      <c r="E10" s="25">
        <v>21.632822152157914</v>
      </c>
      <c r="F10" s="25">
        <v>82.975693301780495</v>
      </c>
      <c r="G10" s="25">
        <v>4.1321270174268028</v>
      </c>
      <c r="H10" s="25">
        <v>14.142480274065926</v>
      </c>
      <c r="I10" s="25">
        <v>113.15239563353701</v>
      </c>
      <c r="J10" s="25">
        <v>13.491517199296805</v>
      </c>
      <c r="K10" s="25">
        <v>1.1040414879523066</v>
      </c>
      <c r="L10" s="25">
        <v>126.37318497745331</v>
      </c>
      <c r="M10" s="25">
        <v>4.6309414072321164</v>
      </c>
      <c r="N10" s="25">
        <v>38.216451396657561</v>
      </c>
      <c r="O10" s="25">
        <v>17.310124790613497</v>
      </c>
      <c r="P10" s="25">
        <v>8.9505210799543367</v>
      </c>
      <c r="Q10" s="25">
        <v>2.3264380167547505</v>
      </c>
      <c r="R10" s="25">
        <v>3.0773055789871178</v>
      </c>
      <c r="S10" s="25">
        <v>20.289034987176695</v>
      </c>
      <c r="T10" s="25">
        <v>8.0009942375147798</v>
      </c>
      <c r="U10" s="25">
        <v>18.859377333657552</v>
      </c>
      <c r="V10" s="25">
        <v>46.252432608828528</v>
      </c>
    </row>
    <row r="11" spans="1:24">
      <c r="A11" s="18">
        <v>1990</v>
      </c>
      <c r="B11" s="25">
        <v>594.52360371727696</v>
      </c>
      <c r="C11" s="25">
        <v>33.426582182982422</v>
      </c>
      <c r="D11" s="25">
        <v>7.5047831017779076</v>
      </c>
      <c r="E11" s="25">
        <v>20.515466108021592</v>
      </c>
      <c r="F11" s="25">
        <v>82.702696941689524</v>
      </c>
      <c r="G11" s="25">
        <v>4.1534324827417599</v>
      </c>
      <c r="H11" s="25">
        <v>14.841002058953302</v>
      </c>
      <c r="I11" s="25">
        <v>112.4428449775579</v>
      </c>
      <c r="J11" s="25">
        <v>14.628265872633669</v>
      </c>
      <c r="K11" s="25">
        <v>1.0087353895636479</v>
      </c>
      <c r="L11" s="25">
        <v>137.8261734721622</v>
      </c>
      <c r="M11" s="25">
        <v>4.5827665611034654</v>
      </c>
      <c r="N11" s="25">
        <v>37.5005228791211</v>
      </c>
      <c r="O11" s="25">
        <v>16.384201469271947</v>
      </c>
      <c r="P11" s="25">
        <v>9.6470985176573603</v>
      </c>
      <c r="Q11" s="25">
        <v>2.7223717241256287</v>
      </c>
      <c r="R11" s="25">
        <v>3.2717684126992417</v>
      </c>
      <c r="S11" s="25">
        <v>21.108575387793795</v>
      </c>
      <c r="T11" s="25">
        <v>8.0679452882165492</v>
      </c>
      <c r="U11" s="25">
        <v>17.462184565623783</v>
      </c>
      <c r="V11" s="25">
        <v>44.726186323580265</v>
      </c>
    </row>
    <row r="12" spans="1:24">
      <c r="A12" s="18">
        <v>1991</v>
      </c>
      <c r="B12" s="25">
        <v>608.82011708808602</v>
      </c>
      <c r="C12" s="25">
        <v>33.384858159682715</v>
      </c>
      <c r="D12" s="25">
        <v>8.1152948198739541</v>
      </c>
      <c r="E12" s="25">
        <v>19.384439803805297</v>
      </c>
      <c r="F12" s="25">
        <v>81.222316757409331</v>
      </c>
      <c r="G12" s="25">
        <v>4.5369116573819737</v>
      </c>
      <c r="H12" s="25">
        <v>14.764045412642025</v>
      </c>
      <c r="I12" s="25">
        <v>109.19338331856858</v>
      </c>
      <c r="J12" s="25">
        <v>13.229323814291309</v>
      </c>
      <c r="K12" s="25">
        <v>1.0006559719442201</v>
      </c>
      <c r="L12" s="25">
        <v>157.51656071128636</v>
      </c>
      <c r="M12" s="25">
        <v>4.0964279243169432</v>
      </c>
      <c r="N12" s="25">
        <v>37.254635991920132</v>
      </c>
      <c r="O12" s="25">
        <v>17.257897994407873</v>
      </c>
      <c r="P12" s="25">
        <v>9.7777977480754927</v>
      </c>
      <c r="Q12" s="25">
        <v>2.969768055910575</v>
      </c>
      <c r="R12" s="25">
        <v>3.072855193007475</v>
      </c>
      <c r="S12" s="25">
        <v>21.176460068234199</v>
      </c>
      <c r="T12" s="25">
        <v>6.5441152676895289</v>
      </c>
      <c r="U12" s="25">
        <v>18.031306548309058</v>
      </c>
      <c r="V12" s="25">
        <v>46.291061869328971</v>
      </c>
    </row>
    <row r="13" spans="1:24">
      <c r="A13" s="18">
        <v>1992</v>
      </c>
      <c r="B13" s="25">
        <v>634.06809568981657</v>
      </c>
      <c r="C13" s="25">
        <v>31.803928359487887</v>
      </c>
      <c r="D13" s="25">
        <v>8.2790051530566551</v>
      </c>
      <c r="E13" s="25">
        <v>18.38497460600416</v>
      </c>
      <c r="F13" s="25">
        <v>83.339286511340632</v>
      </c>
      <c r="G13" s="25">
        <v>4.1591457768253015</v>
      </c>
      <c r="H13" s="25">
        <v>14.663526334000018</v>
      </c>
      <c r="I13" s="25">
        <v>109.46309290477426</v>
      </c>
      <c r="J13" s="25">
        <v>14.748495160936553</v>
      </c>
      <c r="K13" s="25">
        <v>1.0213074045011699</v>
      </c>
      <c r="L13" s="25">
        <v>174.33985952842644</v>
      </c>
      <c r="M13" s="25">
        <v>4.0726275374948884</v>
      </c>
      <c r="N13" s="25">
        <v>38.219018706704581</v>
      </c>
      <c r="O13" s="25">
        <v>16.854644852949733</v>
      </c>
      <c r="P13" s="25">
        <v>9.7057144784644098</v>
      </c>
      <c r="Q13" s="25">
        <v>2.4855221091213653</v>
      </c>
      <c r="R13" s="25">
        <v>3.1930262451240665</v>
      </c>
      <c r="S13" s="25">
        <v>20.949982028093405</v>
      </c>
      <c r="T13" s="25">
        <v>7.6608276743509931</v>
      </c>
      <c r="U13" s="25">
        <v>18.840707655834716</v>
      </c>
      <c r="V13" s="25">
        <v>51.883402662325366</v>
      </c>
    </row>
    <row r="14" spans="1:24">
      <c r="A14" s="18">
        <v>1993</v>
      </c>
      <c r="B14" s="25">
        <v>644.74164571458766</v>
      </c>
      <c r="C14" s="25">
        <v>30.103421065171325</v>
      </c>
      <c r="D14" s="25">
        <v>7.7791565633424291</v>
      </c>
      <c r="E14" s="25">
        <v>18.639625239867307</v>
      </c>
      <c r="F14" s="25">
        <v>80.03947371268444</v>
      </c>
      <c r="G14" s="25">
        <v>4.848688112518551</v>
      </c>
      <c r="H14" s="25">
        <v>14.063982583121739</v>
      </c>
      <c r="I14" s="25">
        <v>107.87348014395211</v>
      </c>
      <c r="J14" s="25">
        <v>15.036310831725929</v>
      </c>
      <c r="K14" s="25">
        <v>1.0924662988859333</v>
      </c>
      <c r="L14" s="25">
        <v>192.38073462164456</v>
      </c>
      <c r="M14" s="25">
        <v>4.7342137598108343</v>
      </c>
      <c r="N14" s="25">
        <v>37.536371413183304</v>
      </c>
      <c r="O14" s="25">
        <v>17.149536054504338</v>
      </c>
      <c r="P14" s="25">
        <v>9.4499867309677708</v>
      </c>
      <c r="Q14" s="25">
        <v>2.9254893379607294</v>
      </c>
      <c r="R14" s="25">
        <v>3.1454672515860125</v>
      </c>
      <c r="S14" s="25">
        <v>22.200157429152846</v>
      </c>
      <c r="T14" s="25">
        <v>7.3485905188450733</v>
      </c>
      <c r="U14" s="25">
        <v>18.276185115517197</v>
      </c>
      <c r="V14" s="25">
        <v>50.11830893014519</v>
      </c>
    </row>
    <row r="15" spans="1:24">
      <c r="A15" s="18">
        <v>1994</v>
      </c>
      <c r="B15" s="25">
        <v>622.02560278985402</v>
      </c>
      <c r="C15" s="25">
        <v>29.5835538313748</v>
      </c>
      <c r="D15" s="25">
        <v>8.3311612965563437</v>
      </c>
      <c r="E15" s="25">
        <v>17.977502184945862</v>
      </c>
      <c r="F15" s="25">
        <v>81.503958312792705</v>
      </c>
      <c r="G15" s="25">
        <v>5.7580270659760711</v>
      </c>
      <c r="H15" s="25">
        <v>13.717183093000438</v>
      </c>
      <c r="I15" s="25">
        <v>101.77494907206442</v>
      </c>
      <c r="J15" s="25">
        <v>15.603929778855983</v>
      </c>
      <c r="K15" s="25">
        <v>1.0171616498494604</v>
      </c>
      <c r="L15" s="25">
        <v>174.87109159543613</v>
      </c>
      <c r="M15" s="25">
        <v>4.9606152321448951</v>
      </c>
      <c r="N15" s="25">
        <v>36.798252485595853</v>
      </c>
      <c r="O15" s="25">
        <v>16.783475832503491</v>
      </c>
      <c r="P15" s="25">
        <v>9.2087533271193784</v>
      </c>
      <c r="Q15" s="25">
        <v>3.249077030114516</v>
      </c>
      <c r="R15" s="25">
        <v>3.3330024131934928</v>
      </c>
      <c r="S15" s="25">
        <v>22.336143474322615</v>
      </c>
      <c r="T15" s="25">
        <v>7.719456528702799</v>
      </c>
      <c r="U15" s="25">
        <v>17.587153042453938</v>
      </c>
      <c r="V15" s="25">
        <v>49.911155542850906</v>
      </c>
    </row>
    <row r="16" spans="1:24">
      <c r="A16" s="18">
        <v>1995</v>
      </c>
      <c r="B16" s="25">
        <v>594.82230573620666</v>
      </c>
      <c r="C16" s="25">
        <v>29.179088942778474</v>
      </c>
      <c r="D16" s="25">
        <v>7.6695091750219175</v>
      </c>
      <c r="E16" s="25">
        <v>16.474021137808894</v>
      </c>
      <c r="F16" s="25">
        <v>79.59818832110264</v>
      </c>
      <c r="G16" s="25">
        <v>5.0586732720892451</v>
      </c>
      <c r="H16" s="25">
        <v>13.741515453427837</v>
      </c>
      <c r="I16" s="25">
        <v>101.17347954895666</v>
      </c>
      <c r="J16" s="25">
        <v>16.103435934610285</v>
      </c>
      <c r="K16" s="25">
        <v>1.0285125029846029</v>
      </c>
      <c r="L16" s="25">
        <v>153.58325099235381</v>
      </c>
      <c r="M16" s="25">
        <v>4.2413049592533181</v>
      </c>
      <c r="N16" s="25">
        <v>36.601853588602367</v>
      </c>
      <c r="O16" s="25">
        <v>16.208280243168982</v>
      </c>
      <c r="P16" s="25">
        <v>9.5227108148175255</v>
      </c>
      <c r="Q16" s="25">
        <v>3.0791941595208989</v>
      </c>
      <c r="R16" s="25">
        <v>3.1083133054617704</v>
      </c>
      <c r="S16" s="25">
        <v>22.646913295312938</v>
      </c>
      <c r="T16" s="25">
        <v>7.8954735124676496</v>
      </c>
      <c r="U16" s="25">
        <v>18.536637880112966</v>
      </c>
      <c r="V16" s="25">
        <v>49.371948696353819</v>
      </c>
    </row>
    <row r="17" spans="1:22">
      <c r="A17" s="18">
        <v>1996</v>
      </c>
      <c r="B17" s="25">
        <v>590.30803610908185</v>
      </c>
      <c r="C17" s="25">
        <v>28.473951682954883</v>
      </c>
      <c r="D17" s="25">
        <v>7.8321022590653122</v>
      </c>
      <c r="E17" s="25">
        <v>17.148284549539856</v>
      </c>
      <c r="F17" s="25">
        <v>77.469779462350701</v>
      </c>
      <c r="G17" s="25">
        <v>5.0080966834417859</v>
      </c>
      <c r="H17" s="25">
        <v>13.348629387985346</v>
      </c>
      <c r="I17" s="25">
        <v>98.666168785143157</v>
      </c>
      <c r="J17" s="25">
        <v>16.055560730721666</v>
      </c>
      <c r="K17" s="25">
        <v>0.98463657822185635</v>
      </c>
      <c r="L17" s="25">
        <v>156.08246152440515</v>
      </c>
      <c r="M17" s="25">
        <v>4.7284097575088966</v>
      </c>
      <c r="N17" s="25">
        <v>35.322880678267836</v>
      </c>
      <c r="O17" s="25">
        <v>16.643773314480338</v>
      </c>
      <c r="P17" s="25">
        <v>9.3333267051288615</v>
      </c>
      <c r="Q17" s="25">
        <v>3.1479462738736208</v>
      </c>
      <c r="R17" s="25">
        <v>2.9609536825842899</v>
      </c>
      <c r="S17" s="25">
        <v>22.686125610855569</v>
      </c>
      <c r="T17" s="25">
        <v>7.1037864361109584</v>
      </c>
      <c r="U17" s="25">
        <v>18.075642316815088</v>
      </c>
      <c r="V17" s="25">
        <v>49.235519689626678</v>
      </c>
    </row>
    <row r="18" spans="1:22">
      <c r="A18" s="18">
        <v>1997</v>
      </c>
      <c r="B18" s="25">
        <v>601.81043972177054</v>
      </c>
      <c r="C18" s="25">
        <v>26.408960044135487</v>
      </c>
      <c r="D18" s="25">
        <v>8.2728837728622349</v>
      </c>
      <c r="E18" s="25">
        <v>16.973008381279218</v>
      </c>
      <c r="F18" s="25">
        <v>78.321680063495421</v>
      </c>
      <c r="G18" s="25">
        <v>5.9174255531622251</v>
      </c>
      <c r="H18" s="25">
        <v>13.158379896083236</v>
      </c>
      <c r="I18" s="25">
        <v>94.458642347891953</v>
      </c>
      <c r="J18" s="25">
        <v>16.684192960761845</v>
      </c>
      <c r="K18" s="25">
        <v>1.1475983645107479</v>
      </c>
      <c r="L18" s="25">
        <v>165.9890715944083</v>
      </c>
      <c r="M18" s="25">
        <v>4.975337725092893</v>
      </c>
      <c r="N18" s="25">
        <v>37.522584035377228</v>
      </c>
      <c r="O18" s="25">
        <v>17.227544859593038</v>
      </c>
      <c r="P18" s="25">
        <v>9.2897232879858933</v>
      </c>
      <c r="Q18" s="25">
        <v>3.2137820357267382</v>
      </c>
      <c r="R18" s="25">
        <v>3.1166361488371446</v>
      </c>
      <c r="S18" s="25">
        <v>23.562350877082313</v>
      </c>
      <c r="T18" s="25">
        <v>8.2004528719428986</v>
      </c>
      <c r="U18" s="25">
        <v>17.814826857142336</v>
      </c>
      <c r="V18" s="25">
        <v>49.55535804439937</v>
      </c>
    </row>
    <row r="19" spans="1:22">
      <c r="A19" s="18">
        <v>1998</v>
      </c>
      <c r="B19" s="25">
        <v>598.78550413524329</v>
      </c>
      <c r="C19" s="25">
        <v>26.512734215781105</v>
      </c>
      <c r="D19" s="25">
        <v>7.8691565663137624</v>
      </c>
      <c r="E19" s="25">
        <v>16.311784821912866</v>
      </c>
      <c r="F19" s="25">
        <v>80.957170390372497</v>
      </c>
      <c r="G19" s="25">
        <v>5.2222655149970718</v>
      </c>
      <c r="H19" s="25">
        <v>13.35792610263025</v>
      </c>
      <c r="I19" s="25">
        <v>95.363540911680801</v>
      </c>
      <c r="J19" s="25">
        <v>16.257102957797226</v>
      </c>
      <c r="K19" s="25">
        <v>1.2023443983022168</v>
      </c>
      <c r="L19" s="25">
        <v>165.67487054060015</v>
      </c>
      <c r="M19" s="25">
        <v>4.3506904928199548</v>
      </c>
      <c r="N19" s="25">
        <v>34.882501415187335</v>
      </c>
      <c r="O19" s="25">
        <v>16.045655414996453</v>
      </c>
      <c r="P19" s="25">
        <v>9.2515394755322546</v>
      </c>
      <c r="Q19" s="25">
        <v>3.1925964890496892</v>
      </c>
      <c r="R19" s="25">
        <v>2.8287931353225106</v>
      </c>
      <c r="S19" s="25">
        <v>23.908430464549262</v>
      </c>
      <c r="T19" s="25">
        <v>8.1243090527542225</v>
      </c>
      <c r="U19" s="25">
        <v>17.969283411316503</v>
      </c>
      <c r="V19" s="25">
        <v>49.502808363327262</v>
      </c>
    </row>
    <row r="20" spans="1:22">
      <c r="A20" s="18">
        <v>1999</v>
      </c>
      <c r="B20" s="25">
        <v>615.59383094784005</v>
      </c>
      <c r="C20" s="25">
        <v>25.151030386346928</v>
      </c>
      <c r="D20" s="25">
        <v>7.7717429264365707</v>
      </c>
      <c r="E20" s="25">
        <v>16.261146582927093</v>
      </c>
      <c r="F20" s="25">
        <v>81.378539502713224</v>
      </c>
      <c r="G20" s="25">
        <v>5.5799174086817027</v>
      </c>
      <c r="H20" s="25">
        <v>13.525073907680339</v>
      </c>
      <c r="I20" s="25">
        <v>95.274134035223099</v>
      </c>
      <c r="J20" s="25">
        <v>18.754528325801921</v>
      </c>
      <c r="K20" s="25">
        <v>1.4532413456319337</v>
      </c>
      <c r="L20" s="25">
        <v>172.34869728916576</v>
      </c>
      <c r="M20" s="25">
        <v>5.0291174792181579</v>
      </c>
      <c r="N20" s="25">
        <v>37.612554544055754</v>
      </c>
      <c r="O20" s="25">
        <v>16.923125922752696</v>
      </c>
      <c r="P20" s="25">
        <v>9.8804210027676564</v>
      </c>
      <c r="Q20" s="25">
        <v>3.7217657629876193</v>
      </c>
      <c r="R20" s="25">
        <v>3.2169335959725944</v>
      </c>
      <c r="S20" s="25">
        <v>23.939791116202329</v>
      </c>
      <c r="T20" s="25">
        <v>7.3022242273631219</v>
      </c>
      <c r="U20" s="25">
        <v>19.439439003057853</v>
      </c>
      <c r="V20" s="25">
        <v>51.030406582853658</v>
      </c>
    </row>
    <row r="21" spans="1:22">
      <c r="A21" s="18">
        <v>2000</v>
      </c>
      <c r="B21" s="25">
        <v>614.23711854275587</v>
      </c>
      <c r="C21" s="25">
        <v>25.625796496872852</v>
      </c>
      <c r="D21" s="25">
        <v>8.5209798465747681</v>
      </c>
      <c r="E21" s="25">
        <v>16.039431178438001</v>
      </c>
      <c r="F21" s="25">
        <v>82.672258067761319</v>
      </c>
      <c r="G21" s="25">
        <v>5.9690435999094289</v>
      </c>
      <c r="H21" s="25">
        <v>13.358011517736724</v>
      </c>
      <c r="I21" s="25">
        <v>89.96773789222263</v>
      </c>
      <c r="J21" s="25">
        <v>17.946098572446964</v>
      </c>
      <c r="K21" s="25">
        <v>1.0713829061625093</v>
      </c>
      <c r="L21" s="25">
        <v>177.85747940329384</v>
      </c>
      <c r="M21" s="25">
        <v>4.9023630620847669</v>
      </c>
      <c r="N21" s="25">
        <v>35.242205874912798</v>
      </c>
      <c r="O21" s="25">
        <v>17.351470990255883</v>
      </c>
      <c r="P21" s="25">
        <v>9.4265317224442615</v>
      </c>
      <c r="Q21" s="25">
        <v>4.1039445832995964</v>
      </c>
      <c r="R21" s="25">
        <v>3.0603556808566816</v>
      </c>
      <c r="S21" s="25">
        <v>23.867645295548638</v>
      </c>
      <c r="T21" s="25">
        <v>7.9010542207494172</v>
      </c>
      <c r="U21" s="25">
        <v>18.284479706116898</v>
      </c>
      <c r="V21" s="25">
        <v>51.068847925067907</v>
      </c>
    </row>
    <row r="22" spans="1:22">
      <c r="A22" s="18">
        <v>2001</v>
      </c>
      <c r="B22" s="25">
        <v>623.15350308910786</v>
      </c>
      <c r="C22" s="25">
        <v>25.143071096672927</v>
      </c>
      <c r="D22" s="25">
        <v>7.7280401343571885</v>
      </c>
      <c r="E22" s="25">
        <v>15.276614447073886</v>
      </c>
      <c r="F22" s="25">
        <v>81.925309598573534</v>
      </c>
      <c r="G22" s="25">
        <v>6.8024501341886516</v>
      </c>
      <c r="H22" s="25">
        <v>13.292946321504296</v>
      </c>
      <c r="I22" s="25">
        <v>89.308377984176687</v>
      </c>
      <c r="J22" s="25">
        <v>18.663505399342228</v>
      </c>
      <c r="K22" s="25">
        <v>1.3317195017016772</v>
      </c>
      <c r="L22" s="25">
        <v>190.79262995500258</v>
      </c>
      <c r="M22" s="25">
        <v>5.0611493029624155</v>
      </c>
      <c r="N22" s="25">
        <v>33.926431631045169</v>
      </c>
      <c r="O22" s="25">
        <v>16.863625472308744</v>
      </c>
      <c r="P22" s="25">
        <v>9.115702287818845</v>
      </c>
      <c r="Q22" s="25">
        <v>4.131295163844805</v>
      </c>
      <c r="R22" s="25">
        <v>2.7859989044032853</v>
      </c>
      <c r="S22" s="25">
        <v>23.785258868025831</v>
      </c>
      <c r="T22" s="25">
        <v>7.8111245733224743</v>
      </c>
      <c r="U22" s="25">
        <v>17.89722799357612</v>
      </c>
      <c r="V22" s="25">
        <v>51.511024319206562</v>
      </c>
    </row>
    <row r="23" spans="1:22">
      <c r="A23" s="18">
        <v>2002</v>
      </c>
      <c r="B23" s="25">
        <v>601.05794914616467</v>
      </c>
      <c r="C23" s="25">
        <v>23.902483046397421</v>
      </c>
      <c r="D23" s="25">
        <v>8.0572759634969433</v>
      </c>
      <c r="E23" s="25">
        <v>13.994798975809205</v>
      </c>
      <c r="F23" s="25">
        <v>80.084215202635121</v>
      </c>
      <c r="G23" s="25">
        <v>6.7291897628331094</v>
      </c>
      <c r="H23" s="25">
        <v>12.342909749536901</v>
      </c>
      <c r="I23" s="25">
        <v>86.849811476365005</v>
      </c>
      <c r="J23" s="25">
        <v>17.765457715725894</v>
      </c>
      <c r="K23" s="25">
        <v>1.1574023320234168</v>
      </c>
      <c r="L23" s="25">
        <v>176.34416608938662</v>
      </c>
      <c r="M23" s="25">
        <v>5.0234962592112335</v>
      </c>
      <c r="N23" s="25">
        <v>33.467118983345351</v>
      </c>
      <c r="O23" s="25">
        <v>17.63152658020655</v>
      </c>
      <c r="P23" s="25">
        <v>9.1872868109159782</v>
      </c>
      <c r="Q23" s="25">
        <v>4.6676871689963475</v>
      </c>
      <c r="R23" s="25">
        <v>3.3360392046437095</v>
      </c>
      <c r="S23" s="25">
        <v>23.684738769116152</v>
      </c>
      <c r="T23" s="25">
        <v>7.7255341731973086</v>
      </c>
      <c r="U23" s="25">
        <v>18.62037920367386</v>
      </c>
      <c r="V23" s="25">
        <v>50.486431678648543</v>
      </c>
    </row>
    <row r="24" spans="1:22">
      <c r="A24" s="18">
        <v>2003</v>
      </c>
      <c r="B24" s="25">
        <v>593.88057905304674</v>
      </c>
      <c r="C24" s="25">
        <v>23.097647863891712</v>
      </c>
      <c r="D24" s="25">
        <v>8.6567621717703336</v>
      </c>
      <c r="E24" s="25">
        <v>15.439479757205458</v>
      </c>
      <c r="F24" s="25">
        <v>78.235507609426278</v>
      </c>
      <c r="G24" s="25">
        <v>6.4509054709428062</v>
      </c>
      <c r="H24" s="25">
        <v>13.046804362081973</v>
      </c>
      <c r="I24" s="25">
        <v>84.551380104276618</v>
      </c>
      <c r="J24" s="25">
        <v>18.581296230572764</v>
      </c>
      <c r="K24" s="25">
        <v>1.5048173181716202</v>
      </c>
      <c r="L24" s="25">
        <v>167.44889632681969</v>
      </c>
      <c r="M24" s="25">
        <v>4.9091248805754137</v>
      </c>
      <c r="N24" s="25">
        <v>34.465469985486777</v>
      </c>
      <c r="O24" s="25">
        <v>16.959834448659979</v>
      </c>
      <c r="P24" s="25">
        <v>9.4324799858897066</v>
      </c>
      <c r="Q24" s="25">
        <v>4.3764174874371555</v>
      </c>
      <c r="R24" s="25">
        <v>3.0163595782199586</v>
      </c>
      <c r="S24" s="25">
        <v>24.150807616390072</v>
      </c>
      <c r="T24" s="25">
        <v>7.4362684726291697</v>
      </c>
      <c r="U24" s="25">
        <v>19.78028159611705</v>
      </c>
      <c r="V24" s="25">
        <v>52.340037786482071</v>
      </c>
    </row>
    <row r="25" spans="1:22">
      <c r="A25" s="18">
        <v>2004</v>
      </c>
      <c r="B25" s="25">
        <v>599.96037817315948</v>
      </c>
      <c r="C25" s="25">
        <v>23.314198135807697</v>
      </c>
      <c r="D25" s="25">
        <v>8.3305300043246451</v>
      </c>
      <c r="E25" s="25">
        <v>14.646855879883834</v>
      </c>
      <c r="F25" s="25">
        <v>80.154100642054317</v>
      </c>
      <c r="G25" s="25">
        <v>6.8243846179772696</v>
      </c>
      <c r="H25" s="25">
        <v>13.034490750171734</v>
      </c>
      <c r="I25" s="25">
        <v>84.104310937188799</v>
      </c>
      <c r="J25" s="25">
        <v>18.6807115886768</v>
      </c>
      <c r="K25" s="25">
        <v>1.1885564494654741</v>
      </c>
      <c r="L25" s="25">
        <v>171.31567811262028</v>
      </c>
      <c r="M25" s="25">
        <v>5.137872555875119</v>
      </c>
      <c r="N25" s="25">
        <v>34.671040377849749</v>
      </c>
      <c r="O25" s="25">
        <v>17.287007733946176</v>
      </c>
      <c r="P25" s="25">
        <v>8.8067057126375179</v>
      </c>
      <c r="Q25" s="25">
        <v>4.6420391983505223</v>
      </c>
      <c r="R25" s="25">
        <v>3.0655231458761345</v>
      </c>
      <c r="S25" s="25">
        <v>25.145665320629526</v>
      </c>
      <c r="T25" s="25">
        <v>8.6371104017197347</v>
      </c>
      <c r="U25" s="25">
        <v>19.344924779596678</v>
      </c>
      <c r="V25" s="25">
        <v>51.6286718285075</v>
      </c>
    </row>
    <row r="26" spans="1:22">
      <c r="A26" s="18">
        <v>2005</v>
      </c>
      <c r="B26" s="25">
        <v>600.70860513370076</v>
      </c>
      <c r="C26" s="25">
        <v>23.81925610229808</v>
      </c>
      <c r="D26" s="25">
        <v>8.0614695591224308</v>
      </c>
      <c r="E26" s="25">
        <v>14.393229554839294</v>
      </c>
      <c r="F26" s="25">
        <v>80.155690957218368</v>
      </c>
      <c r="G26" s="25">
        <v>7.316974972068703</v>
      </c>
      <c r="H26" s="25">
        <v>13.337107619342829</v>
      </c>
      <c r="I26" s="25">
        <v>83.604212321336362</v>
      </c>
      <c r="J26" s="25">
        <v>18.692947863426188</v>
      </c>
      <c r="K26" s="25">
        <v>1.1579291529524625</v>
      </c>
      <c r="L26" s="25">
        <v>171.85938666869143</v>
      </c>
      <c r="M26" s="25">
        <v>5.3050561782889902</v>
      </c>
      <c r="N26" s="25">
        <v>32.862890090322608</v>
      </c>
      <c r="O26" s="25">
        <v>18.028724022997054</v>
      </c>
      <c r="P26" s="25">
        <v>9.0267243719485588</v>
      </c>
      <c r="Q26" s="25">
        <v>5.6020979584183799</v>
      </c>
      <c r="R26" s="25">
        <v>3.1061490488522332</v>
      </c>
      <c r="S26" s="25">
        <v>25.419302825227611</v>
      </c>
      <c r="T26" s="25">
        <v>8.509102647200196</v>
      </c>
      <c r="U26" s="25">
        <v>18.679570159793627</v>
      </c>
      <c r="V26" s="25">
        <v>51.770783059355331</v>
      </c>
    </row>
    <row r="27" spans="1:22">
      <c r="A27" s="18">
        <v>2006</v>
      </c>
      <c r="B27" s="25">
        <v>606.41449775250931</v>
      </c>
      <c r="C27" s="25">
        <v>21.935933509380877</v>
      </c>
      <c r="D27" s="25">
        <v>8.3122311463958045</v>
      </c>
      <c r="E27" s="25">
        <v>13.823685431745703</v>
      </c>
      <c r="F27" s="25">
        <v>79.176588429860217</v>
      </c>
      <c r="G27" s="25">
        <v>7.8014731919355285</v>
      </c>
      <c r="H27" s="25">
        <v>12.835665970458313</v>
      </c>
      <c r="I27" s="25">
        <v>82.434145377540986</v>
      </c>
      <c r="J27" s="25">
        <v>20.411827448205706</v>
      </c>
      <c r="K27" s="25">
        <v>1.1374425019509953</v>
      </c>
      <c r="L27" s="25">
        <v>180.44494893060735</v>
      </c>
      <c r="M27" s="25">
        <v>5.2681468310360247</v>
      </c>
      <c r="N27" s="25">
        <v>33.629187602154943</v>
      </c>
      <c r="O27" s="25">
        <v>19.169644507931832</v>
      </c>
      <c r="P27" s="25">
        <v>8.917747911444998</v>
      </c>
      <c r="Q27" s="25">
        <v>5.9105565454917235</v>
      </c>
      <c r="R27" s="25">
        <v>2.9262034253002986</v>
      </c>
      <c r="S27" s="25">
        <v>24.160528966289629</v>
      </c>
      <c r="T27" s="25">
        <v>8.0464499929138391</v>
      </c>
      <c r="U27" s="25">
        <v>19.296358447432414</v>
      </c>
      <c r="V27" s="25">
        <v>50.775731584432123</v>
      </c>
    </row>
    <row r="28" spans="1:22">
      <c r="A28" s="18">
        <v>2007</v>
      </c>
      <c r="B28" s="25">
        <v>612.96686841958024</v>
      </c>
      <c r="C28" s="25">
        <v>23.993522333361419</v>
      </c>
      <c r="D28" s="25">
        <v>8.6953354043464053</v>
      </c>
      <c r="E28" s="25">
        <v>14.187963539756716</v>
      </c>
      <c r="F28" s="25">
        <v>79.670566886818108</v>
      </c>
      <c r="G28" s="25">
        <v>8.1729439818316933</v>
      </c>
      <c r="H28" s="25">
        <v>13.919445752936706</v>
      </c>
      <c r="I28" s="25">
        <v>82.248989661787604</v>
      </c>
      <c r="J28" s="25">
        <v>20.328463757265194</v>
      </c>
      <c r="K28" s="25">
        <v>1.201163645483543</v>
      </c>
      <c r="L28" s="25">
        <v>180.53908314015979</v>
      </c>
      <c r="M28" s="25">
        <v>5.0955902296821378</v>
      </c>
      <c r="N28" s="25">
        <v>32.433753005863821</v>
      </c>
      <c r="O28" s="25">
        <v>19.983503317658926</v>
      </c>
      <c r="P28" s="25">
        <v>9.450761320377147</v>
      </c>
      <c r="Q28" s="25">
        <v>6.3085892482453847</v>
      </c>
      <c r="R28" s="25">
        <v>3.0331777035119774</v>
      </c>
      <c r="S28" s="25">
        <v>26.682647254564213</v>
      </c>
      <c r="T28" s="25">
        <v>7.7138957524713367</v>
      </c>
      <c r="U28" s="25">
        <v>20.331774911040508</v>
      </c>
      <c r="V28" s="25">
        <v>48.975697572417474</v>
      </c>
    </row>
    <row r="29" spans="1:22">
      <c r="A29" s="18">
        <v>2008</v>
      </c>
      <c r="B29" s="25">
        <v>593.95591487897696</v>
      </c>
      <c r="C29" s="25">
        <v>23.325803365395362</v>
      </c>
      <c r="D29" s="25">
        <v>9.0628145390059238</v>
      </c>
      <c r="E29" s="25">
        <v>13.786867502151493</v>
      </c>
      <c r="F29" s="25">
        <v>80.325433559544038</v>
      </c>
      <c r="G29" s="25">
        <v>7.958240610311111</v>
      </c>
      <c r="H29" s="25">
        <v>13.285920705381852</v>
      </c>
      <c r="I29" s="25">
        <v>78.865502011860002</v>
      </c>
      <c r="J29" s="25">
        <v>21.044327701952749</v>
      </c>
      <c r="K29" s="25">
        <v>1.0362435241051469</v>
      </c>
      <c r="L29" s="25">
        <v>164.51951668865937</v>
      </c>
      <c r="M29" s="25">
        <v>5.7406678894016414</v>
      </c>
      <c r="N29" s="25">
        <v>33.991643047530573</v>
      </c>
      <c r="O29" s="25">
        <v>19.211819575362476</v>
      </c>
      <c r="P29" s="25">
        <v>9.5931824334597451</v>
      </c>
      <c r="Q29" s="25">
        <v>6.576382005870534</v>
      </c>
      <c r="R29" s="25">
        <v>3.1452991980278551</v>
      </c>
      <c r="S29" s="25">
        <v>24.892972693996178</v>
      </c>
      <c r="T29" s="25">
        <v>7.8743386208587474</v>
      </c>
      <c r="U29" s="25">
        <v>20.153090677349361</v>
      </c>
      <c r="V29" s="25">
        <v>49.565848528752831</v>
      </c>
    </row>
    <row r="30" spans="1:22">
      <c r="A30" s="18">
        <v>2009</v>
      </c>
      <c r="B30" s="25">
        <v>585.75587752420995</v>
      </c>
      <c r="C30" s="25">
        <v>23.286356012740551</v>
      </c>
      <c r="D30" s="25">
        <v>9.4254901051781772</v>
      </c>
      <c r="E30" s="25">
        <v>13.096515264232433</v>
      </c>
      <c r="F30" s="25">
        <v>77.609920833970889</v>
      </c>
      <c r="G30" s="25">
        <v>8.6716113653041127</v>
      </c>
      <c r="H30" s="25">
        <v>13.589513009528078</v>
      </c>
      <c r="I30" s="25">
        <v>79.371388420294124</v>
      </c>
      <c r="J30" s="25">
        <v>21.751413333660512</v>
      </c>
      <c r="K30" s="25">
        <v>1.2741488524317357</v>
      </c>
      <c r="L30" s="25">
        <v>159.46614290778385</v>
      </c>
      <c r="M30" s="25">
        <v>5.3382376414249393</v>
      </c>
      <c r="N30" s="25">
        <v>34.051244471026692</v>
      </c>
      <c r="O30" s="25">
        <v>19.270562385284997</v>
      </c>
      <c r="P30" s="25">
        <v>9.2683239577574863</v>
      </c>
      <c r="Q30" s="25">
        <v>6.7133342684596977</v>
      </c>
      <c r="R30" s="25">
        <v>3.0176935294988856</v>
      </c>
      <c r="S30" s="25">
        <v>24.825179735608728</v>
      </c>
      <c r="T30" s="25">
        <v>8.2961666357735648</v>
      </c>
      <c r="U30" s="25">
        <v>20.043231352650562</v>
      </c>
      <c r="V30" s="25">
        <v>47.389403441599946</v>
      </c>
    </row>
    <row r="31" spans="1:22">
      <c r="A31" s="18">
        <v>2010</v>
      </c>
      <c r="B31" s="25">
        <v>609.95073115056607</v>
      </c>
      <c r="C31" s="25">
        <v>24.339913560170466</v>
      </c>
      <c r="D31" s="25">
        <v>9.5910406224753935</v>
      </c>
      <c r="E31" s="25">
        <v>13.247224414171521</v>
      </c>
      <c r="F31" s="25">
        <v>76.398793001338703</v>
      </c>
      <c r="G31" s="25">
        <v>9.1310740473588741</v>
      </c>
      <c r="H31" s="25">
        <v>13.260594733125222</v>
      </c>
      <c r="I31" s="25">
        <v>80.264835808477898</v>
      </c>
      <c r="J31" s="25">
        <v>22.69955134590716</v>
      </c>
      <c r="K31" s="25">
        <v>1.351615115670318</v>
      </c>
      <c r="L31" s="25">
        <v>157.21020940531838</v>
      </c>
      <c r="M31" s="25">
        <v>5.7405327138776849</v>
      </c>
      <c r="N31" s="25">
        <v>45.045542302560754</v>
      </c>
      <c r="O31" s="25">
        <v>20.797687303584713</v>
      </c>
      <c r="P31" s="25">
        <v>8.8966225300188491</v>
      </c>
      <c r="Q31" s="25">
        <v>6.7892832018800711</v>
      </c>
      <c r="R31" s="25">
        <v>2.8263710008261027</v>
      </c>
      <c r="S31" s="25">
        <v>26.115799919375071</v>
      </c>
      <c r="T31" s="25">
        <v>9.0372661687889746</v>
      </c>
      <c r="U31" s="25">
        <v>21.227277123442533</v>
      </c>
      <c r="V31" s="25">
        <v>55.979496832197363</v>
      </c>
    </row>
    <row r="32" spans="1:22">
      <c r="A32" s="18">
        <v>2011</v>
      </c>
      <c r="B32" s="25">
        <v>615.65576798826953</v>
      </c>
      <c r="C32" s="25">
        <v>25.391839602823676</v>
      </c>
      <c r="D32" s="25">
        <v>9.3055304613568559</v>
      </c>
      <c r="E32" s="25">
        <v>13.590826044299527</v>
      </c>
      <c r="F32" s="25">
        <v>77.299645622471914</v>
      </c>
      <c r="G32" s="25">
        <v>9.5843111743624068</v>
      </c>
      <c r="H32" s="25">
        <v>15.0691574857716</v>
      </c>
      <c r="I32" s="25">
        <v>77.223358417439172</v>
      </c>
      <c r="J32" s="25">
        <v>22.810033262609874</v>
      </c>
      <c r="K32" s="25">
        <v>1.2277580974217797</v>
      </c>
      <c r="L32" s="25">
        <v>161.05386129030634</v>
      </c>
      <c r="M32" s="25">
        <v>5.977957932559443</v>
      </c>
      <c r="N32" s="25">
        <v>42.567736847392055</v>
      </c>
      <c r="O32" s="25">
        <v>21.290531179575197</v>
      </c>
      <c r="P32" s="25">
        <v>9.0451526551685113</v>
      </c>
      <c r="Q32" s="25">
        <v>8.8239899541768718</v>
      </c>
      <c r="R32" s="25">
        <v>2.9801979187015792</v>
      </c>
      <c r="S32" s="25">
        <v>26.161672039854921</v>
      </c>
      <c r="T32" s="25">
        <v>9.1624699209010814</v>
      </c>
      <c r="U32" s="25">
        <v>21.102555096917243</v>
      </c>
      <c r="V32" s="25">
        <v>55.987182984159553</v>
      </c>
    </row>
    <row r="33" spans="1:37">
      <c r="A33" s="18">
        <v>2012</v>
      </c>
      <c r="B33" s="25">
        <v>590.55838152232616</v>
      </c>
      <c r="C33" s="25">
        <v>24.124402256068308</v>
      </c>
      <c r="D33" s="25">
        <v>9.5838028374091753</v>
      </c>
      <c r="E33" s="25">
        <v>12.991585532346747</v>
      </c>
      <c r="F33" s="25">
        <v>74.860151577143881</v>
      </c>
      <c r="G33" s="25">
        <v>9.9874260656199709</v>
      </c>
      <c r="H33" s="25">
        <v>14.665042736924304</v>
      </c>
      <c r="I33" s="25">
        <v>78.546053709586772</v>
      </c>
      <c r="J33" s="25">
        <v>22.489034962987258</v>
      </c>
      <c r="K33" s="25">
        <v>1.2086084761045877</v>
      </c>
      <c r="L33" s="25">
        <v>139.33962203478666</v>
      </c>
      <c r="M33" s="25">
        <v>5.7323261569829791</v>
      </c>
      <c r="N33" s="25">
        <v>42.53480026087886</v>
      </c>
      <c r="O33" s="25">
        <v>21.988227285429655</v>
      </c>
      <c r="P33" s="25">
        <v>8.6844354434034425</v>
      </c>
      <c r="Q33" s="25">
        <v>8.9140672383033106</v>
      </c>
      <c r="R33" s="25">
        <v>2.7466824229355749</v>
      </c>
      <c r="S33" s="25">
        <v>28.643115917033228</v>
      </c>
      <c r="T33" s="25">
        <v>9.3723765252651674</v>
      </c>
      <c r="U33" s="25">
        <v>20.107033071263803</v>
      </c>
      <c r="V33" s="25">
        <v>54.039587011852475</v>
      </c>
    </row>
    <row r="34" spans="1:37">
      <c r="A34" s="18">
        <v>2013</v>
      </c>
      <c r="B34" s="25">
        <v>578.00033144306792</v>
      </c>
      <c r="C34" s="25">
        <v>24.959587521376712</v>
      </c>
      <c r="D34" s="25">
        <v>9.299508546189168</v>
      </c>
      <c r="E34" s="25">
        <v>13.050234641670412</v>
      </c>
      <c r="F34" s="25">
        <v>74.539365243039882</v>
      </c>
      <c r="G34" s="25">
        <v>10.316456377625785</v>
      </c>
      <c r="H34" s="25">
        <v>16.100749826772255</v>
      </c>
      <c r="I34" s="25">
        <v>74.663210150752491</v>
      </c>
      <c r="J34" s="25">
        <v>23.499925337119528</v>
      </c>
      <c r="K34" s="25">
        <v>1.1255479274051852</v>
      </c>
      <c r="L34" s="25">
        <v>123.36590284159537</v>
      </c>
      <c r="M34" s="25">
        <v>5.776730811243139</v>
      </c>
      <c r="N34" s="25">
        <v>43.679264558791189</v>
      </c>
      <c r="O34" s="25">
        <v>21.576864778689252</v>
      </c>
      <c r="P34" s="25">
        <v>9.1028064520168606</v>
      </c>
      <c r="Q34" s="25">
        <v>8.8470819205670086</v>
      </c>
      <c r="R34" s="25">
        <v>3.0807621703108321</v>
      </c>
      <c r="S34" s="25">
        <v>28.991973190967599</v>
      </c>
      <c r="T34" s="25">
        <v>10.015672908477784</v>
      </c>
      <c r="U34" s="25">
        <v>21.080187341808205</v>
      </c>
      <c r="V34" s="25">
        <v>54.928498896649408</v>
      </c>
    </row>
    <row r="35" spans="1:37">
      <c r="A35" s="18">
        <v>2014</v>
      </c>
      <c r="B35" s="25">
        <v>565.74152451215002</v>
      </c>
      <c r="C35" s="25">
        <v>25.082743013195518</v>
      </c>
      <c r="D35" s="25">
        <v>8.9643138203867618</v>
      </c>
      <c r="E35" s="25">
        <v>13.24776344985338</v>
      </c>
      <c r="F35" s="25">
        <v>73.706293738411929</v>
      </c>
      <c r="G35" s="25">
        <v>10.108924100929729</v>
      </c>
      <c r="H35" s="25">
        <v>15.095529489464761</v>
      </c>
      <c r="I35" s="25">
        <v>74.884539625641153</v>
      </c>
      <c r="J35" s="25">
        <v>24.323958002044307</v>
      </c>
      <c r="K35" s="25">
        <v>1.3383234637082972</v>
      </c>
      <c r="L35" s="25">
        <v>117.63330865630185</v>
      </c>
      <c r="M35" s="25">
        <v>6.1585193728997982</v>
      </c>
      <c r="N35" s="25">
        <v>41.177874078363942</v>
      </c>
      <c r="O35" s="25">
        <v>21.733728698378869</v>
      </c>
      <c r="P35" s="25">
        <v>8.4198924444667753</v>
      </c>
      <c r="Q35" s="25">
        <v>9.3300880212150332</v>
      </c>
      <c r="R35" s="25">
        <v>3.0241387980135856</v>
      </c>
      <c r="S35" s="25">
        <v>29.44244736449463</v>
      </c>
      <c r="T35" s="25">
        <v>9.3991149173771618</v>
      </c>
      <c r="U35" s="25">
        <v>19.603842383552323</v>
      </c>
      <c r="V35" s="25">
        <v>53.066181073450188</v>
      </c>
    </row>
    <row r="36" spans="1:37">
      <c r="A36" s="18">
        <v>2015</v>
      </c>
      <c r="B36" s="25">
        <v>565.28711119072693</v>
      </c>
      <c r="C36" s="25">
        <v>23.679975859360443</v>
      </c>
      <c r="D36" s="25">
        <v>8.7126393631215127</v>
      </c>
      <c r="E36" s="25">
        <v>13.376031091158142</v>
      </c>
      <c r="F36" s="25">
        <v>72.975172033446711</v>
      </c>
      <c r="G36" s="25">
        <v>10.966682606846206</v>
      </c>
      <c r="H36" s="25">
        <v>15.251245936171072</v>
      </c>
      <c r="I36" s="25">
        <v>72.156752376089756</v>
      </c>
      <c r="J36" s="25">
        <v>24.77603141047932</v>
      </c>
      <c r="K36" s="25">
        <v>1.1115982327056062</v>
      </c>
      <c r="L36" s="25">
        <v>115.83393288076351</v>
      </c>
      <c r="M36" s="25">
        <v>6.0307496467257211</v>
      </c>
      <c r="N36" s="25">
        <v>43.401112510694475</v>
      </c>
      <c r="O36" s="25">
        <v>22.653912319260613</v>
      </c>
      <c r="P36" s="25">
        <v>8.7733528921304984</v>
      </c>
      <c r="Q36" s="25">
        <v>9.3752951365519959</v>
      </c>
      <c r="R36" s="25">
        <v>3.063512465218579</v>
      </c>
      <c r="S36" s="25">
        <v>28.369426583339362</v>
      </c>
      <c r="T36" s="25">
        <v>9.8498936422464745</v>
      </c>
      <c r="U36" s="25">
        <v>20.8943233642309</v>
      </c>
      <c r="V36" s="25">
        <v>54.035470840186051</v>
      </c>
    </row>
    <row r="37" spans="1:37">
      <c r="A37" s="18">
        <v>2016</v>
      </c>
      <c r="B37" s="25">
        <v>564.40803734662563</v>
      </c>
      <c r="C37" s="25">
        <v>24.13322097167778</v>
      </c>
      <c r="D37" s="25">
        <v>8.8115145883800796</v>
      </c>
      <c r="E37" s="25">
        <v>12.986606760713947</v>
      </c>
      <c r="F37" s="25">
        <v>67.665365140303521</v>
      </c>
      <c r="G37" s="25">
        <v>10.323638986160399</v>
      </c>
      <c r="H37" s="25">
        <v>15.624593843979067</v>
      </c>
      <c r="I37" s="25">
        <v>69.28502118154563</v>
      </c>
      <c r="J37" s="25">
        <v>24.841087204080978</v>
      </c>
      <c r="K37" s="25">
        <v>1.3119356719395299</v>
      </c>
      <c r="L37" s="25">
        <v>120.94235545125557</v>
      </c>
      <c r="M37" s="25">
        <v>6.3110690953034467</v>
      </c>
      <c r="N37" s="25">
        <v>43.160799759394045</v>
      </c>
      <c r="O37" s="25">
        <v>22.481137559913972</v>
      </c>
      <c r="P37" s="25">
        <v>8.6024869593701485</v>
      </c>
      <c r="Q37" s="25">
        <v>8.592209642111083</v>
      </c>
      <c r="R37" s="25">
        <v>2.9732475807035632</v>
      </c>
      <c r="S37" s="25">
        <v>30.084707695878201</v>
      </c>
      <c r="T37" s="25">
        <v>10.002305827789305</v>
      </c>
      <c r="U37" s="25">
        <v>19.964311071066447</v>
      </c>
      <c r="V37" s="25">
        <v>56.310422355059018</v>
      </c>
    </row>
    <row r="38" spans="1:37">
      <c r="A38" s="18">
        <v>2017</v>
      </c>
      <c r="B38" s="25">
        <v>561.37567761776302</v>
      </c>
      <c r="C38" s="25">
        <v>25.956615154967849</v>
      </c>
      <c r="D38" s="25">
        <v>8.9935583366413265</v>
      </c>
      <c r="E38" s="25">
        <v>12.196501653886086</v>
      </c>
      <c r="F38" s="25">
        <v>64.707767184446013</v>
      </c>
      <c r="G38" s="25">
        <v>10.464672568551777</v>
      </c>
      <c r="H38" s="25">
        <v>15.759893932656569</v>
      </c>
      <c r="I38" s="25">
        <v>69.203560651172026</v>
      </c>
      <c r="J38" s="25">
        <v>25.223967661427956</v>
      </c>
      <c r="K38" s="25">
        <v>1.1024556213702479</v>
      </c>
      <c r="L38" s="25">
        <v>123.37488860393616</v>
      </c>
      <c r="M38" s="25">
        <v>5.9937287255185652</v>
      </c>
      <c r="N38" s="25">
        <v>43.179081809009482</v>
      </c>
      <c r="O38" s="25">
        <v>22.62504115459048</v>
      </c>
      <c r="P38" s="25">
        <v>8.3503754296526331</v>
      </c>
      <c r="Q38" s="25">
        <v>8.316994720366008</v>
      </c>
      <c r="R38" s="25">
        <v>3.2867064090355997</v>
      </c>
      <c r="S38" s="25">
        <v>28.00691245549779</v>
      </c>
      <c r="T38" s="25">
        <v>10.282477738757498</v>
      </c>
      <c r="U38" s="25">
        <v>18.83267151435647</v>
      </c>
      <c r="V38" s="25">
        <v>55.517806291922383</v>
      </c>
    </row>
    <row r="39" spans="1:37">
      <c r="A39" s="18">
        <v>2018</v>
      </c>
      <c r="B39" s="25">
        <v>549.46419759263802</v>
      </c>
      <c r="C39" s="25">
        <v>24.220143987480309</v>
      </c>
      <c r="D39" s="25">
        <v>9.6905900057062606</v>
      </c>
      <c r="E39" s="25">
        <v>12.456915137945467</v>
      </c>
      <c r="F39" s="25">
        <v>62.944704111745182</v>
      </c>
      <c r="G39" s="25">
        <v>9.6200044794592081</v>
      </c>
      <c r="H39" s="25">
        <v>14.63329007261007</v>
      </c>
      <c r="I39" s="25">
        <v>64.625896229747809</v>
      </c>
      <c r="J39" s="25">
        <v>25.412596075167851</v>
      </c>
      <c r="K39" s="25">
        <v>1.2269734630485865</v>
      </c>
      <c r="L39" s="25">
        <v>124.45389176228343</v>
      </c>
      <c r="M39" s="25">
        <v>6.1303132712705537</v>
      </c>
      <c r="N39" s="25">
        <v>40.69394146214362</v>
      </c>
      <c r="O39" s="25">
        <v>22.366477810472244</v>
      </c>
      <c r="P39" s="25">
        <v>8.4617810122901584</v>
      </c>
      <c r="Q39" s="25">
        <v>9.0912242801252816</v>
      </c>
      <c r="R39" s="25">
        <v>3.0333208248361845</v>
      </c>
      <c r="S39" s="25">
        <v>28.370856904640849</v>
      </c>
      <c r="T39" s="25">
        <v>9.9436146488882144</v>
      </c>
      <c r="U39" s="25">
        <v>17.837666742046515</v>
      </c>
      <c r="V39" s="25">
        <v>54.249995310730213</v>
      </c>
    </row>
    <row r="40" spans="1:37">
      <c r="A40" s="41">
        <v>2019</v>
      </c>
      <c r="B40" s="42">
        <v>557.64316968945468</v>
      </c>
      <c r="C40" s="42">
        <v>24.623742615019811</v>
      </c>
      <c r="D40" s="42">
        <v>9.0815119547346512</v>
      </c>
      <c r="E40" s="42">
        <v>12.39926027229817</v>
      </c>
      <c r="F40" s="42">
        <v>65.01383116336666</v>
      </c>
      <c r="G40" s="42">
        <v>10.886290259811211</v>
      </c>
      <c r="H40" s="42">
        <v>15.830347015051288</v>
      </c>
      <c r="I40" s="42">
        <v>65.443258263291142</v>
      </c>
      <c r="J40" s="42">
        <v>25.695760042113097</v>
      </c>
      <c r="K40" s="42">
        <v>1.1733724595908797</v>
      </c>
      <c r="L40" s="42">
        <v>119.4581710156526</v>
      </c>
      <c r="M40" s="42">
        <v>6.2911425271229113</v>
      </c>
      <c r="N40" s="42">
        <v>42.393624871783473</v>
      </c>
      <c r="O40" s="42">
        <v>23.677627479919121</v>
      </c>
      <c r="P40" s="42">
        <v>8.5655712576908378</v>
      </c>
      <c r="Q40" s="42">
        <v>9.0999954569016346</v>
      </c>
      <c r="R40" s="42">
        <v>2.9933656902003025</v>
      </c>
      <c r="S40" s="42">
        <v>30.054234441562198</v>
      </c>
      <c r="T40" s="42">
        <v>10.355533528739523</v>
      </c>
      <c r="U40" s="42">
        <v>19.451507688313612</v>
      </c>
      <c r="V40" s="42">
        <v>55.155021686291512</v>
      </c>
      <c r="W40" s="51" t="s">
        <v>53</v>
      </c>
    </row>
    <row r="41" spans="1:37">
      <c r="A41" s="41">
        <v>2020</v>
      </c>
      <c r="B41" s="42">
        <v>556.78956203542464</v>
      </c>
      <c r="C41" s="42">
        <v>24.572813197219208</v>
      </c>
      <c r="D41" s="42">
        <v>9.0700303743042063</v>
      </c>
      <c r="E41" s="42">
        <v>12.253818481724611</v>
      </c>
      <c r="F41" s="42">
        <v>64.037429319468274</v>
      </c>
      <c r="G41" s="42">
        <v>11.148521049586375</v>
      </c>
      <c r="H41" s="42">
        <v>16.190075611004438</v>
      </c>
      <c r="I41" s="42">
        <v>63.981009536184352</v>
      </c>
      <c r="J41" s="42">
        <v>25.955456649065852</v>
      </c>
      <c r="K41" s="42">
        <v>1.1616207180839624</v>
      </c>
      <c r="L41" s="42">
        <v>118.93247495362611</v>
      </c>
      <c r="M41" s="42">
        <v>6.3789611712777443</v>
      </c>
      <c r="N41" s="42">
        <v>42.429687203382443</v>
      </c>
      <c r="O41" s="42">
        <v>24.115002225364183</v>
      </c>
      <c r="P41" s="42">
        <v>8.6044482972624952</v>
      </c>
      <c r="Q41" s="42">
        <v>9.1888309207504157</v>
      </c>
      <c r="R41" s="42">
        <v>2.9670350945990336</v>
      </c>
      <c r="S41" s="42">
        <v>30.513345947063392</v>
      </c>
      <c r="T41" s="42">
        <v>10.507783475476144</v>
      </c>
      <c r="U41" s="42">
        <v>19.45502247070052</v>
      </c>
      <c r="V41" s="42">
        <v>55.326195339280993</v>
      </c>
      <c r="W41" s="48"/>
    </row>
    <row r="42" spans="1:37">
      <c r="A42" s="41">
        <v>2021</v>
      </c>
      <c r="B42" s="42">
        <v>556.18311289812891</v>
      </c>
      <c r="C42" s="42">
        <v>24.627787945368347</v>
      </c>
      <c r="D42" s="42">
        <v>9.0571362958735495</v>
      </c>
      <c r="E42" s="42">
        <v>12.137435052979194</v>
      </c>
      <c r="F42" s="42">
        <v>63.176220140914189</v>
      </c>
      <c r="G42" s="42">
        <v>11.407661205287862</v>
      </c>
      <c r="H42" s="42">
        <v>16.422072372949682</v>
      </c>
      <c r="I42" s="42">
        <v>62.468959058787377</v>
      </c>
      <c r="J42" s="42">
        <v>26.278131784918369</v>
      </c>
      <c r="K42" s="42">
        <v>1.17934024594441</v>
      </c>
      <c r="L42" s="42">
        <v>118.39222409847625</v>
      </c>
      <c r="M42" s="42">
        <v>6.4529255237155905</v>
      </c>
      <c r="N42" s="42">
        <v>42.515510490709261</v>
      </c>
      <c r="O42" s="42">
        <v>24.558302487830822</v>
      </c>
      <c r="P42" s="42">
        <v>8.6127289638588724</v>
      </c>
      <c r="Q42" s="42">
        <v>9.2938794242668425</v>
      </c>
      <c r="R42" s="42">
        <v>2.9489349880524083</v>
      </c>
      <c r="S42" s="42">
        <v>30.959904889135608</v>
      </c>
      <c r="T42" s="42">
        <v>10.734577391765473</v>
      </c>
      <c r="U42" s="42">
        <v>19.430909024219027</v>
      </c>
      <c r="V42" s="42">
        <v>55.528471513075864</v>
      </c>
      <c r="W42" s="48"/>
    </row>
    <row r="43" spans="1:37">
      <c r="A43" s="41">
        <v>2022</v>
      </c>
      <c r="B43" s="42">
        <v>555.39721460507599</v>
      </c>
      <c r="C43" s="42">
        <v>24.647678625012805</v>
      </c>
      <c r="D43" s="42">
        <v>9.0361645490999027</v>
      </c>
      <c r="E43" s="42">
        <v>12.027406760843903</v>
      </c>
      <c r="F43" s="42">
        <v>62.259442657540625</v>
      </c>
      <c r="G43" s="42">
        <v>11.581275657376121</v>
      </c>
      <c r="H43" s="42">
        <v>16.626110502004764</v>
      </c>
      <c r="I43" s="42">
        <v>61.033942510904822</v>
      </c>
      <c r="J43" s="42">
        <v>26.565541217497742</v>
      </c>
      <c r="K43" s="42">
        <v>1.2150722597580232</v>
      </c>
      <c r="L43" s="42">
        <v>117.82317324874512</v>
      </c>
      <c r="M43" s="42">
        <v>6.5703162039104379</v>
      </c>
      <c r="N43" s="42">
        <v>42.558088905133502</v>
      </c>
      <c r="O43" s="42">
        <v>25.021735054152877</v>
      </c>
      <c r="P43" s="42">
        <v>8.7249161767991108</v>
      </c>
      <c r="Q43" s="42">
        <v>9.366211267409863</v>
      </c>
      <c r="R43" s="42">
        <v>2.923533227744505</v>
      </c>
      <c r="S43" s="42">
        <v>31.384668361115256</v>
      </c>
      <c r="T43" s="42">
        <v>10.908077312664927</v>
      </c>
      <c r="U43" s="42">
        <v>19.396219371280377</v>
      </c>
      <c r="V43" s="42">
        <v>55.727640736081305</v>
      </c>
      <c r="W43" s="48"/>
    </row>
    <row r="46" spans="1:37" s="8" customFormat="1" ht="15" customHeight="1">
      <c r="W46" s="59"/>
      <c r="X46" s="59"/>
      <c r="Y46" s="59"/>
      <c r="Z46" s="59"/>
      <c r="AA46" s="59"/>
      <c r="AB46" s="59"/>
      <c r="AC46" s="59"/>
      <c r="AD46" s="59"/>
      <c r="AE46" s="59"/>
      <c r="AF46" s="59"/>
      <c r="AG46" s="59"/>
      <c r="AH46" s="59"/>
      <c r="AI46" s="59"/>
      <c r="AJ46" s="59"/>
      <c r="AK46" s="59"/>
    </row>
  </sheetData>
  <customSheetViews>
    <customSheetView guid="{78DF3811-5B27-4544-831B-FBB770B19778}" topLeftCell="A25">
      <selection activeCell="I45" sqref="I45"/>
      <pageMargins left="0" right="0" top="0" bottom="0" header="0" footer="0"/>
      <pageSetup orientation="portrait" horizontalDpi="300" verticalDpi="300"/>
    </customSheetView>
    <customSheetView guid="{43941540-ECC5-4C5D-B15E-7850E9ACA1D8}" topLeftCell="A22">
      <selection activeCell="B51" sqref="B51"/>
      <pageMargins left="0" right="0" top="0" bottom="0" header="0" footer="0"/>
      <pageSetup orientation="portrait" horizontalDpi="300" verticalDpi="300"/>
    </customSheetView>
    <customSheetView guid="{936B7E27-CDB4-4594-8D4B-C7775DC8E409}" topLeftCell="A22">
      <selection activeCell="A42" sqref="A42:I44"/>
      <pageMargins left="0" right="0" top="0" bottom="0" header="0" footer="0"/>
      <pageSetup orientation="portrait" horizontalDpi="300" verticalDpi="300"/>
    </customSheetView>
    <customSheetView guid="{D31C89C7-488D-467C-912C-C38A0FE0CC32}" topLeftCell="A25">
      <selection activeCell="A45" sqref="A45"/>
      <pageMargins left="0" right="0" top="0" bottom="0" header="0" footer="0"/>
      <pageSetup orientation="portrait" horizontalDpi="300" verticalDpi="300"/>
    </customSheetView>
  </customSheetView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46"/>
  <sheetViews>
    <sheetView workbookViewId="0">
      <selection activeCell="A2" sqref="A2"/>
    </sheetView>
  </sheetViews>
  <sheetFormatPr defaultColWidth="9.08984375" defaultRowHeight="14.5"/>
  <cols>
    <col min="1" max="1" width="9.453125" style="1" bestFit="1" customWidth="1"/>
    <col min="2" max="2" width="12.90625" style="1" customWidth="1"/>
    <col min="3" max="3" width="13.36328125" style="1" customWidth="1"/>
    <col min="4" max="4" width="13.54296875" style="1" customWidth="1"/>
    <col min="5" max="5" width="9.453125" style="1" customWidth="1"/>
    <col min="6" max="6" width="12.6328125" style="1" customWidth="1"/>
    <col min="7" max="7" width="9.453125" style="1" customWidth="1"/>
    <col min="8" max="8" width="10.453125" style="1" bestFit="1" customWidth="1"/>
    <col min="9" max="9" width="12.08984375" style="1" customWidth="1"/>
    <col min="10" max="10" width="11.54296875" style="1" customWidth="1"/>
    <col min="11" max="14" width="9.453125" style="1" customWidth="1"/>
    <col min="15" max="15" width="12.36328125" style="1" customWidth="1"/>
    <col min="16" max="16" width="11.36328125" style="1" customWidth="1"/>
    <col min="17" max="17" width="11.08984375" style="1" customWidth="1"/>
    <col min="18" max="18" width="11.6328125" style="1" customWidth="1"/>
    <col min="19" max="19" width="15.453125" style="1" customWidth="1"/>
    <col min="20" max="20" width="14.90625" style="1" customWidth="1"/>
    <col min="21" max="22" width="13.08984375" style="1" customWidth="1"/>
    <col min="23" max="23" width="15.36328125" style="1" customWidth="1"/>
    <col min="24" max="24" width="11.90625" style="1" customWidth="1"/>
    <col min="25" max="16384" width="9.08984375" style="1"/>
  </cols>
  <sheetData>
    <row r="1" spans="1:25">
      <c r="A1" s="6"/>
      <c r="B1" s="6"/>
      <c r="C1" s="6"/>
      <c r="D1" s="6"/>
      <c r="E1" s="6"/>
      <c r="F1" s="6"/>
      <c r="G1" s="6"/>
      <c r="H1" s="6"/>
      <c r="I1" s="6"/>
      <c r="J1" s="6"/>
      <c r="K1" s="6"/>
      <c r="L1" s="6"/>
      <c r="M1" s="6"/>
      <c r="N1" s="6"/>
      <c r="O1" s="6"/>
      <c r="P1" s="6"/>
      <c r="Q1" s="6"/>
      <c r="R1" s="6"/>
      <c r="S1" s="6"/>
      <c r="T1" s="6"/>
      <c r="U1" s="6"/>
      <c r="V1" s="6"/>
      <c r="W1" s="6"/>
    </row>
    <row r="2" spans="1:25" s="31" customFormat="1" ht="17.149999999999999" customHeight="1">
      <c r="A2" s="156" t="s">
        <v>580</v>
      </c>
      <c r="B2" s="156"/>
      <c r="C2" s="156"/>
      <c r="D2" s="156"/>
      <c r="E2" s="156"/>
      <c r="F2" s="156"/>
      <c r="G2" s="156"/>
      <c r="H2" s="156"/>
      <c r="I2" s="156"/>
      <c r="J2" s="156"/>
      <c r="K2" s="156"/>
      <c r="L2" s="156"/>
      <c r="M2" s="156"/>
      <c r="N2" s="156"/>
      <c r="O2" s="156"/>
      <c r="P2" s="156"/>
      <c r="Q2" s="156"/>
      <c r="R2" s="156"/>
      <c r="S2" s="156"/>
      <c r="T2" s="156"/>
    </row>
    <row r="3" spans="1:25" s="14" customFormat="1" ht="15" customHeight="1">
      <c r="Y3" s="47"/>
    </row>
    <row r="4" spans="1:25" ht="42.5">
      <c r="A4" s="22" t="s">
        <v>46</v>
      </c>
      <c r="B4" s="22" t="s">
        <v>41</v>
      </c>
      <c r="C4" s="22" t="s">
        <v>18</v>
      </c>
      <c r="D4" s="22" t="s">
        <v>27</v>
      </c>
      <c r="E4" s="22" t="s">
        <v>22</v>
      </c>
      <c r="F4" s="22" t="s">
        <v>12</v>
      </c>
      <c r="G4" s="22" t="s">
        <v>24</v>
      </c>
      <c r="H4" s="22" t="s">
        <v>19</v>
      </c>
      <c r="I4" s="22" t="s">
        <v>8</v>
      </c>
      <c r="J4" s="22" t="s">
        <v>15</v>
      </c>
      <c r="K4" s="22" t="s">
        <v>9</v>
      </c>
      <c r="L4" s="22" t="s">
        <v>28</v>
      </c>
      <c r="M4" s="22" t="s">
        <v>57</v>
      </c>
      <c r="N4" s="22" t="s">
        <v>26</v>
      </c>
      <c r="O4" s="22" t="s">
        <v>13</v>
      </c>
      <c r="P4" s="22" t="s">
        <v>17</v>
      </c>
      <c r="Q4" s="22" t="s">
        <v>58</v>
      </c>
      <c r="R4" s="22" t="s">
        <v>21</v>
      </c>
      <c r="S4" s="22" t="s">
        <v>30</v>
      </c>
      <c r="T4" s="22" t="s">
        <v>14</v>
      </c>
      <c r="U4" s="22" t="s">
        <v>23</v>
      </c>
      <c r="V4" s="22" t="s">
        <v>20</v>
      </c>
      <c r="W4" s="159" t="s">
        <v>31</v>
      </c>
    </row>
    <row r="5" spans="1:25">
      <c r="A5" s="18">
        <v>1984</v>
      </c>
      <c r="B5" s="25">
        <v>423.60382164439892</v>
      </c>
      <c r="C5" s="25">
        <v>10.231670598100775</v>
      </c>
      <c r="D5" s="25">
        <v>2.5280489580438363</v>
      </c>
      <c r="E5" s="25">
        <v>10.155349909980991</v>
      </c>
      <c r="F5" s="25">
        <v>64.333184698694581</v>
      </c>
      <c r="G5" s="25">
        <v>1.1493545809451555</v>
      </c>
      <c r="H5" s="25">
        <v>10.896143057421178</v>
      </c>
      <c r="I5" s="25">
        <v>40.07195186530231</v>
      </c>
      <c r="J5" s="25">
        <v>10.329857151409112</v>
      </c>
      <c r="K5" s="25">
        <v>116.31005444407135</v>
      </c>
      <c r="L5" s="25">
        <v>13.050680948001032</v>
      </c>
      <c r="M5" s="25">
        <v>27.048891129026682</v>
      </c>
      <c r="N5" s="25">
        <v>18.498943483153123</v>
      </c>
      <c r="O5" s="25">
        <v>11.257325576402978</v>
      </c>
      <c r="P5" s="25">
        <v>7.1883217129302164</v>
      </c>
      <c r="Q5" s="25">
        <v>7.0201249358924773</v>
      </c>
      <c r="R5" s="25">
        <v>5.4277574245414089</v>
      </c>
      <c r="S5" s="25">
        <v>2.4643057236614183</v>
      </c>
      <c r="T5" s="25">
        <v>13.583687606092374</v>
      </c>
      <c r="U5" s="25">
        <v>5.387007977823032</v>
      </c>
      <c r="V5" s="25">
        <v>11.996429068517408</v>
      </c>
      <c r="W5" s="25">
        <v>34.674730794387507</v>
      </c>
      <c r="Y5" s="24"/>
    </row>
    <row r="6" spans="1:25">
      <c r="A6" s="18">
        <v>1985</v>
      </c>
      <c r="B6" s="25">
        <v>434.57258434258654</v>
      </c>
      <c r="C6" s="25">
        <v>10.563954380216783</v>
      </c>
      <c r="D6" s="25">
        <v>2.9647681187707309</v>
      </c>
      <c r="E6" s="25">
        <v>10.137690331941274</v>
      </c>
      <c r="F6" s="25">
        <v>66.002152242500131</v>
      </c>
      <c r="G6" s="25">
        <v>1.3573862192536281</v>
      </c>
      <c r="H6" s="25">
        <v>11.399093059043681</v>
      </c>
      <c r="I6" s="25">
        <v>41.614854788724955</v>
      </c>
      <c r="J6" s="25">
        <v>13.036306536204146</v>
      </c>
      <c r="K6" s="25">
        <v>120.13570965154597</v>
      </c>
      <c r="L6" s="25">
        <v>13.193462270602142</v>
      </c>
      <c r="M6" s="25">
        <v>27.780958725286609</v>
      </c>
      <c r="N6" s="25">
        <v>18.613831145532327</v>
      </c>
      <c r="O6" s="25">
        <v>10.848187804301549</v>
      </c>
      <c r="P6" s="25">
        <v>7.8522278580113305</v>
      </c>
      <c r="Q6" s="25">
        <v>7.0816668347346212</v>
      </c>
      <c r="R6" s="25">
        <v>6.1494445523051118</v>
      </c>
      <c r="S6" s="25">
        <v>2.1101437466078763</v>
      </c>
      <c r="T6" s="25">
        <v>13.861316987776307</v>
      </c>
      <c r="U6" s="25">
        <v>5.3640648498145245</v>
      </c>
      <c r="V6" s="25">
        <v>10.708925073792404</v>
      </c>
      <c r="W6" s="25">
        <v>33.79643916562037</v>
      </c>
    </row>
    <row r="7" spans="1:25">
      <c r="A7" s="18">
        <v>1986</v>
      </c>
      <c r="B7" s="25">
        <v>418.78348621927256</v>
      </c>
      <c r="C7" s="25">
        <v>9.8894237006911219</v>
      </c>
      <c r="D7" s="25">
        <v>2.7344630710713842</v>
      </c>
      <c r="E7" s="25">
        <v>10.654906552954754</v>
      </c>
      <c r="F7" s="25">
        <v>61.55412263387008</v>
      </c>
      <c r="G7" s="25">
        <v>1.2852858332344228</v>
      </c>
      <c r="H7" s="25">
        <v>11.231198435623016</v>
      </c>
      <c r="I7" s="25">
        <v>42.620997522046558</v>
      </c>
      <c r="J7" s="25">
        <v>11.645381421658517</v>
      </c>
      <c r="K7" s="25">
        <v>114.49185367084563</v>
      </c>
      <c r="L7" s="25">
        <v>12.370117904211789</v>
      </c>
      <c r="M7" s="25">
        <v>25.205941989370348</v>
      </c>
      <c r="N7" s="25">
        <v>16.842466754326331</v>
      </c>
      <c r="O7" s="25">
        <v>10.26769840683594</v>
      </c>
      <c r="P7" s="25">
        <v>8.3181624833886172</v>
      </c>
      <c r="Q7" s="25">
        <v>6.7387698522666346</v>
      </c>
      <c r="R7" s="25">
        <v>6.1163959368993615</v>
      </c>
      <c r="S7" s="25">
        <v>2.3371296533047476</v>
      </c>
      <c r="T7" s="25">
        <v>13.459320129290839</v>
      </c>
      <c r="U7" s="25">
        <v>5.1154670529547346</v>
      </c>
      <c r="V7" s="25">
        <v>11.315209841207087</v>
      </c>
      <c r="W7" s="25">
        <v>34.589173373220696</v>
      </c>
    </row>
    <row r="8" spans="1:25">
      <c r="A8" s="18">
        <v>1987</v>
      </c>
      <c r="B8" s="25">
        <v>430.13383500115987</v>
      </c>
      <c r="C8" s="25">
        <v>10.366739974975067</v>
      </c>
      <c r="D8" s="25">
        <v>2.6135841483243865</v>
      </c>
      <c r="E8" s="25">
        <v>10.068644585778911</v>
      </c>
      <c r="F8" s="25">
        <v>61.135151320842525</v>
      </c>
      <c r="G8" s="25">
        <v>1.4734876879971304</v>
      </c>
      <c r="H8" s="25">
        <v>12.054313293508432</v>
      </c>
      <c r="I8" s="25">
        <v>44.833505719122101</v>
      </c>
      <c r="J8" s="25">
        <v>12.622678256053822</v>
      </c>
      <c r="K8" s="25">
        <v>117.9483414469607</v>
      </c>
      <c r="L8" s="25">
        <v>11.938176462733788</v>
      </c>
      <c r="M8" s="25">
        <v>27.130377263459074</v>
      </c>
      <c r="N8" s="25">
        <v>17.434621477716131</v>
      </c>
      <c r="O8" s="25">
        <v>11.043215191471807</v>
      </c>
      <c r="P8" s="25">
        <v>9.2621370979219488</v>
      </c>
      <c r="Q8" s="25">
        <v>7.0003704133185636</v>
      </c>
      <c r="R8" s="25">
        <v>6.1493367741197886</v>
      </c>
      <c r="S8" s="25">
        <v>2.3732023434427538</v>
      </c>
      <c r="T8" s="25">
        <v>14.365531052069427</v>
      </c>
      <c r="U8" s="25">
        <v>4.6087035977207718</v>
      </c>
      <c r="V8" s="25">
        <v>11.200066672495986</v>
      </c>
      <c r="W8" s="25">
        <v>34.511650221126658</v>
      </c>
    </row>
    <row r="9" spans="1:25">
      <c r="A9" s="18">
        <v>1988</v>
      </c>
      <c r="B9" s="25">
        <v>443.2503159696044</v>
      </c>
      <c r="C9" s="25">
        <v>9.947122149189612</v>
      </c>
      <c r="D9" s="25">
        <v>2.6194195433049896</v>
      </c>
      <c r="E9" s="25">
        <v>8.8736328807406402</v>
      </c>
      <c r="F9" s="25">
        <v>60.527936798948467</v>
      </c>
      <c r="G9" s="25">
        <v>1.483040559909401</v>
      </c>
      <c r="H9" s="25">
        <v>11.742492761595248</v>
      </c>
      <c r="I9" s="25">
        <v>46.786218451434834</v>
      </c>
      <c r="J9" s="25">
        <v>12.763299123409627</v>
      </c>
      <c r="K9" s="25">
        <v>129.06585054794814</v>
      </c>
      <c r="L9" s="25">
        <v>11.64721669639275</v>
      </c>
      <c r="M9" s="25">
        <v>27.192537054944921</v>
      </c>
      <c r="N9" s="25">
        <v>17.789077322437663</v>
      </c>
      <c r="O9" s="25">
        <v>11.857119886648702</v>
      </c>
      <c r="P9" s="25">
        <v>8.1971853508037746</v>
      </c>
      <c r="Q9" s="25">
        <v>7.056890588652724</v>
      </c>
      <c r="R9" s="25">
        <v>6.0682914030657189</v>
      </c>
      <c r="S9" s="25">
        <v>2.11180217637322</v>
      </c>
      <c r="T9" s="25">
        <v>14.937621806547881</v>
      </c>
      <c r="U9" s="25">
        <v>5.243046460404063</v>
      </c>
      <c r="V9" s="25">
        <v>11.514143117415214</v>
      </c>
      <c r="W9" s="25">
        <v>35.826371289436743</v>
      </c>
    </row>
    <row r="10" spans="1:25">
      <c r="A10" s="18">
        <v>1989</v>
      </c>
      <c r="B10" s="25">
        <v>431.07689962700937</v>
      </c>
      <c r="C10" s="25">
        <v>10.058012297854605</v>
      </c>
      <c r="D10" s="25">
        <v>2.7645828583732381</v>
      </c>
      <c r="E10" s="25">
        <v>9.3959914356400613</v>
      </c>
      <c r="F10" s="25">
        <v>59.188833782820574</v>
      </c>
      <c r="G10" s="25">
        <v>1.5918468304609383</v>
      </c>
      <c r="H10" s="25">
        <v>10.409666168405424</v>
      </c>
      <c r="I10" s="25">
        <v>46.785873359785064</v>
      </c>
      <c r="J10" s="25">
        <v>11.983151595119663</v>
      </c>
      <c r="K10" s="25">
        <v>126.57224184878467</v>
      </c>
      <c r="L10" s="25">
        <v>11.368867587027367</v>
      </c>
      <c r="M10" s="25">
        <v>24.275734568448165</v>
      </c>
      <c r="N10" s="25">
        <v>16.815565411332937</v>
      </c>
      <c r="O10" s="25">
        <v>9.9934767224026757</v>
      </c>
      <c r="P10" s="25">
        <v>8.6513205928000598</v>
      </c>
      <c r="Q10" s="25">
        <v>6.5427268716997453</v>
      </c>
      <c r="R10" s="25">
        <v>6.331822069587866</v>
      </c>
      <c r="S10" s="25">
        <v>2.3914802739707826</v>
      </c>
      <c r="T10" s="25">
        <v>15.471180494888204</v>
      </c>
      <c r="U10" s="25">
        <v>4.6771135639488302</v>
      </c>
      <c r="V10" s="25">
        <v>10.745837871806254</v>
      </c>
      <c r="W10" s="25">
        <v>35.061573421852302</v>
      </c>
    </row>
    <row r="11" spans="1:25">
      <c r="A11" s="18">
        <v>1990</v>
      </c>
      <c r="B11" s="25">
        <v>434.13911750699759</v>
      </c>
      <c r="C11" s="25">
        <v>10.148372189706441</v>
      </c>
      <c r="D11" s="25">
        <v>2.6779038710286573</v>
      </c>
      <c r="E11" s="25">
        <v>8.7820164509460632</v>
      </c>
      <c r="F11" s="25">
        <v>58.591581523035941</v>
      </c>
      <c r="G11" s="25">
        <v>1.3913604063618998</v>
      </c>
      <c r="H11" s="25">
        <v>10.862860586418872</v>
      </c>
      <c r="I11" s="25">
        <v>47.987044999226107</v>
      </c>
      <c r="J11" s="25">
        <v>11.497303323637341</v>
      </c>
      <c r="K11" s="25">
        <v>127.15135437063275</v>
      </c>
      <c r="L11" s="25">
        <v>12.229157316203263</v>
      </c>
      <c r="M11" s="25">
        <v>24.849665475805985</v>
      </c>
      <c r="N11" s="25">
        <v>16.861779258224406</v>
      </c>
      <c r="O11" s="25">
        <v>10.215717793348523</v>
      </c>
      <c r="P11" s="25">
        <v>9.0510193789444209</v>
      </c>
      <c r="Q11" s="25">
        <v>6.8160278927192826</v>
      </c>
      <c r="R11" s="25">
        <v>6.5269027230320829</v>
      </c>
      <c r="S11" s="25">
        <v>2.5431176841317891</v>
      </c>
      <c r="T11" s="25">
        <v>15.384776823424065</v>
      </c>
      <c r="U11" s="25">
        <v>5.2945833216275497</v>
      </c>
      <c r="V11" s="25">
        <v>10.573636499970286</v>
      </c>
      <c r="W11" s="25">
        <v>34.702935618571864</v>
      </c>
    </row>
    <row r="12" spans="1:25">
      <c r="A12" s="18">
        <v>1991</v>
      </c>
      <c r="B12" s="25">
        <v>440.82783847322918</v>
      </c>
      <c r="C12" s="25">
        <v>9.780653481427608</v>
      </c>
      <c r="D12" s="25">
        <v>3.0087746112011899</v>
      </c>
      <c r="E12" s="25">
        <v>8.1852266390470945</v>
      </c>
      <c r="F12" s="25">
        <v>58.542904779156373</v>
      </c>
      <c r="G12" s="25">
        <v>1.3304056724142832</v>
      </c>
      <c r="H12" s="25">
        <v>10.969233991228107</v>
      </c>
      <c r="I12" s="25">
        <v>48.702186944302348</v>
      </c>
      <c r="J12" s="25">
        <v>11.973534845985634</v>
      </c>
      <c r="K12" s="25">
        <v>133.90708546088652</v>
      </c>
      <c r="L12" s="25">
        <v>11.006805685775859</v>
      </c>
      <c r="M12" s="25">
        <v>25.269232129915522</v>
      </c>
      <c r="N12" s="25">
        <v>16.662769874217151</v>
      </c>
      <c r="O12" s="25">
        <v>9.8382362784904878</v>
      </c>
      <c r="P12" s="25">
        <v>8.8118124866091048</v>
      </c>
      <c r="Q12" s="25">
        <v>6.8927467122796555</v>
      </c>
      <c r="R12" s="25">
        <v>7.1157165598104246</v>
      </c>
      <c r="S12" s="25">
        <v>2.4278669804832727</v>
      </c>
      <c r="T12" s="25">
        <v>15.370798419703309</v>
      </c>
      <c r="U12" s="25">
        <v>4.8424889009606664</v>
      </c>
      <c r="V12" s="25">
        <v>10.677826806407422</v>
      </c>
      <c r="W12" s="25">
        <v>35.511531212927117</v>
      </c>
    </row>
    <row r="13" spans="1:25">
      <c r="A13" s="18">
        <v>1992</v>
      </c>
      <c r="B13" s="25">
        <v>444.605816139973</v>
      </c>
      <c r="C13" s="25">
        <v>9.943736780890637</v>
      </c>
      <c r="D13" s="25">
        <v>2.6596581768234002</v>
      </c>
      <c r="E13" s="25">
        <v>8.1334287422968554</v>
      </c>
      <c r="F13" s="25">
        <v>56.461480647079256</v>
      </c>
      <c r="G13" s="25">
        <v>1.7593691809213616</v>
      </c>
      <c r="H13" s="25">
        <v>11.220213200455278</v>
      </c>
      <c r="I13" s="25">
        <v>51.72927593829862</v>
      </c>
      <c r="J13" s="25">
        <v>11.544192332680607</v>
      </c>
      <c r="K13" s="25">
        <v>134.75151620195774</v>
      </c>
      <c r="L13" s="25">
        <v>11.187566260087914</v>
      </c>
      <c r="M13" s="25">
        <v>25.132214441606195</v>
      </c>
      <c r="N13" s="25">
        <v>16.030803078945748</v>
      </c>
      <c r="O13" s="25">
        <v>9.3601531046413307</v>
      </c>
      <c r="P13" s="25">
        <v>8.7451591015053491</v>
      </c>
      <c r="Q13" s="25">
        <v>6.221894107428608</v>
      </c>
      <c r="R13" s="25">
        <v>7.7830969024888415</v>
      </c>
      <c r="S13" s="25">
        <v>2.3403181120987702</v>
      </c>
      <c r="T13" s="25">
        <v>16.01901189688121</v>
      </c>
      <c r="U13" s="25">
        <v>5.0537209870749793</v>
      </c>
      <c r="V13" s="25">
        <v>11.021382186264733</v>
      </c>
      <c r="W13" s="25">
        <v>37.507624759545472</v>
      </c>
    </row>
    <row r="14" spans="1:25">
      <c r="A14" s="18">
        <v>1993</v>
      </c>
      <c r="B14" s="25">
        <v>442.91621900417624</v>
      </c>
      <c r="C14" s="25">
        <v>9.873149564497874</v>
      </c>
      <c r="D14" s="25">
        <v>2.7110163564488801</v>
      </c>
      <c r="E14" s="25">
        <v>7.7145374523259918</v>
      </c>
      <c r="F14" s="25">
        <v>56.569282428934898</v>
      </c>
      <c r="G14" s="25">
        <v>1.5927018425915369</v>
      </c>
      <c r="H14" s="25">
        <v>11.360941072170984</v>
      </c>
      <c r="I14" s="25">
        <v>52.460272015689583</v>
      </c>
      <c r="J14" s="25">
        <v>12.3011241289762</v>
      </c>
      <c r="K14" s="25">
        <v>130.26143743675385</v>
      </c>
      <c r="L14" s="25">
        <v>10.959823526492789</v>
      </c>
      <c r="M14" s="25">
        <v>26.486376860220965</v>
      </c>
      <c r="N14" s="25">
        <v>15.959384008155107</v>
      </c>
      <c r="O14" s="25">
        <v>10.208868630575768</v>
      </c>
      <c r="P14" s="25">
        <v>9.0017488649671282</v>
      </c>
      <c r="Q14" s="25">
        <v>6.5512879361359442</v>
      </c>
      <c r="R14" s="25">
        <v>8.2185597027001425</v>
      </c>
      <c r="S14" s="25">
        <v>2.1037384573465032</v>
      </c>
      <c r="T14" s="25">
        <v>16.249608893203426</v>
      </c>
      <c r="U14" s="25">
        <v>5.0181361026088522</v>
      </c>
      <c r="V14" s="25">
        <v>10.855505314813568</v>
      </c>
      <c r="W14" s="25">
        <v>36.458718408566327</v>
      </c>
    </row>
    <row r="15" spans="1:25">
      <c r="A15" s="18">
        <v>1994</v>
      </c>
      <c r="B15" s="25">
        <v>439.00323030857993</v>
      </c>
      <c r="C15" s="25">
        <v>9.8850983466469824</v>
      </c>
      <c r="D15" s="25">
        <v>2.7395782362792676</v>
      </c>
      <c r="E15" s="25">
        <v>8.1519016148824441</v>
      </c>
      <c r="F15" s="25">
        <v>55.13441835187119</v>
      </c>
      <c r="G15" s="25">
        <v>1.7255148432514995</v>
      </c>
      <c r="H15" s="25">
        <v>11.448092403716714</v>
      </c>
      <c r="I15" s="25">
        <v>50.943157190336443</v>
      </c>
      <c r="J15" s="25">
        <v>12.083037284244872</v>
      </c>
      <c r="K15" s="25">
        <v>129.40524635377551</v>
      </c>
      <c r="L15" s="25">
        <v>10.538453444158156</v>
      </c>
      <c r="M15" s="25">
        <v>25.356622260579996</v>
      </c>
      <c r="N15" s="25">
        <v>15.278908656662486</v>
      </c>
      <c r="O15" s="25">
        <v>9.4480840614936561</v>
      </c>
      <c r="P15" s="25">
        <v>8.7935168762836966</v>
      </c>
      <c r="Q15" s="25">
        <v>6.8596164418088144</v>
      </c>
      <c r="R15" s="25">
        <v>8.7629468018896084</v>
      </c>
      <c r="S15" s="25">
        <v>2.4724356896191675</v>
      </c>
      <c r="T15" s="25">
        <v>16.931496027025499</v>
      </c>
      <c r="U15" s="25">
        <v>5.3692967508993439</v>
      </c>
      <c r="V15" s="25">
        <v>10.617571122331555</v>
      </c>
      <c r="W15" s="25">
        <v>37.058237550822994</v>
      </c>
    </row>
    <row r="16" spans="1:25">
      <c r="A16" s="18">
        <v>1995</v>
      </c>
      <c r="B16" s="25">
        <v>439.48186096186248</v>
      </c>
      <c r="C16" s="25">
        <v>9.4250409072076806</v>
      </c>
      <c r="D16" s="25">
        <v>2.6279051386632903</v>
      </c>
      <c r="E16" s="25">
        <v>7.5594760685670721</v>
      </c>
      <c r="F16" s="25">
        <v>54.679997447950512</v>
      </c>
      <c r="G16" s="25">
        <v>1.5571248703501117</v>
      </c>
      <c r="H16" s="25">
        <v>10.321403792124796</v>
      </c>
      <c r="I16" s="25">
        <v>53.097989128260124</v>
      </c>
      <c r="J16" s="25">
        <v>12.717774439575859</v>
      </c>
      <c r="K16" s="25">
        <v>129.08380656703466</v>
      </c>
      <c r="L16" s="25">
        <v>10.598172327717808</v>
      </c>
      <c r="M16" s="25">
        <v>24.613425394526988</v>
      </c>
      <c r="N16" s="25">
        <v>16.408492796128478</v>
      </c>
      <c r="O16" s="25">
        <v>9.7939995034590446</v>
      </c>
      <c r="P16" s="25">
        <v>9.2641798234030244</v>
      </c>
      <c r="Q16" s="25">
        <v>6.8198514810277073</v>
      </c>
      <c r="R16" s="25">
        <v>8.6139729921458894</v>
      </c>
      <c r="S16" s="25">
        <v>2.5112362791387803</v>
      </c>
      <c r="T16" s="25">
        <v>16.364719147680482</v>
      </c>
      <c r="U16" s="25">
        <v>5.3775131716596514</v>
      </c>
      <c r="V16" s="25">
        <v>10.960524897927344</v>
      </c>
      <c r="W16" s="25">
        <v>37.085254787313161</v>
      </c>
    </row>
    <row r="17" spans="1:23">
      <c r="A17" s="18">
        <v>1996</v>
      </c>
      <c r="B17" s="25">
        <v>439.0004932868523</v>
      </c>
      <c r="C17" s="25">
        <v>9.0683875436292762</v>
      </c>
      <c r="D17" s="25">
        <v>2.9616379615391986</v>
      </c>
      <c r="E17" s="25">
        <v>7.861989663281352</v>
      </c>
      <c r="F17" s="25">
        <v>53.595500255592889</v>
      </c>
      <c r="G17" s="25">
        <v>1.7480488554478069</v>
      </c>
      <c r="H17" s="25">
        <v>11.011519342232766</v>
      </c>
      <c r="I17" s="25">
        <v>54.328884522180857</v>
      </c>
      <c r="J17" s="25">
        <v>13.048602316306447</v>
      </c>
      <c r="K17" s="25">
        <v>128.94752751135383</v>
      </c>
      <c r="L17" s="25">
        <v>10.611744220402262</v>
      </c>
      <c r="M17" s="25">
        <v>25.790123707642337</v>
      </c>
      <c r="N17" s="25">
        <v>14.971577177974902</v>
      </c>
      <c r="O17" s="25">
        <v>9.5308443123007489</v>
      </c>
      <c r="P17" s="25">
        <v>9.0552764627652422</v>
      </c>
      <c r="Q17" s="25">
        <v>6.2383000513865943</v>
      </c>
      <c r="R17" s="25">
        <v>8.7449309316967927</v>
      </c>
      <c r="S17" s="25">
        <v>2.3171705543694365</v>
      </c>
      <c r="T17" s="25">
        <v>16.309281380128077</v>
      </c>
      <c r="U17" s="25">
        <v>4.4649487960834824</v>
      </c>
      <c r="V17" s="25">
        <v>11.016790187034166</v>
      </c>
      <c r="W17" s="25">
        <v>37.377407533503849</v>
      </c>
    </row>
    <row r="18" spans="1:23">
      <c r="A18" s="18">
        <v>1997</v>
      </c>
      <c r="B18" s="25">
        <v>446.45008572142081</v>
      </c>
      <c r="C18" s="25">
        <v>9.3649453401905554</v>
      </c>
      <c r="D18" s="25">
        <v>2.9020848804996757</v>
      </c>
      <c r="E18" s="25">
        <v>6.9133847468690011</v>
      </c>
      <c r="F18" s="25">
        <v>53.925943532798918</v>
      </c>
      <c r="G18" s="25">
        <v>1.581375819290656</v>
      </c>
      <c r="H18" s="25">
        <v>11.13032529948326</v>
      </c>
      <c r="I18" s="25">
        <v>54.246011152150253</v>
      </c>
      <c r="J18" s="25">
        <v>13.011381502400004</v>
      </c>
      <c r="K18" s="25">
        <v>134.89147030019143</v>
      </c>
      <c r="L18" s="25">
        <v>9.7480424572289284</v>
      </c>
      <c r="M18" s="25">
        <v>25.977006374970191</v>
      </c>
      <c r="N18" s="25">
        <v>15.224267739780331</v>
      </c>
      <c r="O18" s="25">
        <v>9.8231661119494369</v>
      </c>
      <c r="P18" s="25">
        <v>8.5836752844282298</v>
      </c>
      <c r="Q18" s="25">
        <v>7.0117768369372309</v>
      </c>
      <c r="R18" s="25">
        <v>8.9727131628587191</v>
      </c>
      <c r="S18" s="25">
        <v>2.4725001866813949</v>
      </c>
      <c r="T18" s="25">
        <v>17.594593537782966</v>
      </c>
      <c r="U18" s="25">
        <v>5.260975903424935</v>
      </c>
      <c r="V18" s="25">
        <v>10.62834470207037</v>
      </c>
      <c r="W18" s="25">
        <v>37.186100849434347</v>
      </c>
    </row>
    <row r="19" spans="1:23">
      <c r="A19" s="18">
        <v>1998</v>
      </c>
      <c r="B19" s="25">
        <v>451.64589329347604</v>
      </c>
      <c r="C19" s="25">
        <v>8.6326622792348271</v>
      </c>
      <c r="D19" s="25">
        <v>2.4169282330331261</v>
      </c>
      <c r="E19" s="25">
        <v>7.0769302151325784</v>
      </c>
      <c r="F19" s="25">
        <v>56.638197326314902</v>
      </c>
      <c r="G19" s="25">
        <v>1.9798385211019387</v>
      </c>
      <c r="H19" s="25">
        <v>10.8709220050842</v>
      </c>
      <c r="I19" s="25">
        <v>56.631994460634139</v>
      </c>
      <c r="J19" s="25">
        <v>12.939686933799212</v>
      </c>
      <c r="K19" s="25">
        <v>132.99516867867663</v>
      </c>
      <c r="L19" s="25">
        <v>9.7251309356455486</v>
      </c>
      <c r="M19" s="25">
        <v>26.004243481106396</v>
      </c>
      <c r="N19" s="25">
        <v>15.4480480243369</v>
      </c>
      <c r="O19" s="25">
        <v>10.291227844468184</v>
      </c>
      <c r="P19" s="25">
        <v>8.830156628353139</v>
      </c>
      <c r="Q19" s="25">
        <v>6.6168905388919086</v>
      </c>
      <c r="R19" s="25">
        <v>8.9303368422805232</v>
      </c>
      <c r="S19" s="25">
        <v>2.2711847042219873</v>
      </c>
      <c r="T19" s="25">
        <v>18.096180329999058</v>
      </c>
      <c r="U19" s="25">
        <v>5.3857534641920068</v>
      </c>
      <c r="V19" s="25">
        <v>10.980180118646112</v>
      </c>
      <c r="W19" s="25">
        <v>38.884231728322717</v>
      </c>
    </row>
    <row r="20" spans="1:23">
      <c r="A20" s="18">
        <v>1999</v>
      </c>
      <c r="B20" s="25">
        <v>454.43552743854531</v>
      </c>
      <c r="C20" s="25">
        <v>8.3325578371353508</v>
      </c>
      <c r="D20" s="25">
        <v>2.6114870700968837</v>
      </c>
      <c r="E20" s="25">
        <v>6.6013935181349597</v>
      </c>
      <c r="F20" s="25">
        <v>55.829508592319158</v>
      </c>
      <c r="G20" s="25">
        <v>1.5928243232960049</v>
      </c>
      <c r="H20" s="25">
        <v>10.729258180035709</v>
      </c>
      <c r="I20" s="25">
        <v>55.723024411613146</v>
      </c>
      <c r="J20" s="25">
        <v>13.676524253434025</v>
      </c>
      <c r="K20" s="25">
        <v>136.51876078371635</v>
      </c>
      <c r="L20" s="25">
        <v>9.7058380244670808</v>
      </c>
      <c r="M20" s="25">
        <v>25.985427267647079</v>
      </c>
      <c r="N20" s="25">
        <v>14.794600915060501</v>
      </c>
      <c r="O20" s="25">
        <v>9.5326795148790442</v>
      </c>
      <c r="P20" s="25">
        <v>9.0578417309889492</v>
      </c>
      <c r="Q20" s="25">
        <v>7.1122739674338318</v>
      </c>
      <c r="R20" s="25">
        <v>10.507549133408933</v>
      </c>
      <c r="S20" s="25">
        <v>2.3554928188109248</v>
      </c>
      <c r="T20" s="25">
        <v>17.333204424254756</v>
      </c>
      <c r="U20" s="25">
        <v>5.33224573367215</v>
      </c>
      <c r="V20" s="25">
        <v>10.916403863202564</v>
      </c>
      <c r="W20" s="25">
        <v>40.186631074937864</v>
      </c>
    </row>
    <row r="21" spans="1:23">
      <c r="A21" s="18">
        <v>2000</v>
      </c>
      <c r="B21" s="25">
        <v>451.48253304227904</v>
      </c>
      <c r="C21" s="25">
        <v>9.2043884882466109</v>
      </c>
      <c r="D21" s="25">
        <v>2.6638922145935005</v>
      </c>
      <c r="E21" s="25">
        <v>6.9388496961675257</v>
      </c>
      <c r="F21" s="25">
        <v>56.946434090403201</v>
      </c>
      <c r="G21" s="25">
        <v>1.9583195501245663</v>
      </c>
      <c r="H21" s="25">
        <v>10.368832410281877</v>
      </c>
      <c r="I21" s="25">
        <v>57.276019175104416</v>
      </c>
      <c r="J21" s="25">
        <v>13.495155392032219</v>
      </c>
      <c r="K21" s="25">
        <v>129.85723166289003</v>
      </c>
      <c r="L21" s="25">
        <v>9.3273257892444867</v>
      </c>
      <c r="M21" s="25">
        <v>26.609513933752076</v>
      </c>
      <c r="N21" s="25">
        <v>15.00723336066909</v>
      </c>
      <c r="O21" s="25">
        <v>8.9673888001066437</v>
      </c>
      <c r="P21" s="25">
        <v>9.7138787857812492</v>
      </c>
      <c r="Q21" s="25">
        <v>6.5439973532864038</v>
      </c>
      <c r="R21" s="25">
        <v>11.618235054408258</v>
      </c>
      <c r="S21" s="25">
        <v>2.224174843531006</v>
      </c>
      <c r="T21" s="25">
        <v>17.360449049414573</v>
      </c>
      <c r="U21" s="25">
        <v>5.3374129054666462</v>
      </c>
      <c r="V21" s="25">
        <v>10.887898054424472</v>
      </c>
      <c r="W21" s="25">
        <v>39.175902432350199</v>
      </c>
    </row>
    <row r="22" spans="1:23">
      <c r="A22" s="18">
        <v>2001</v>
      </c>
      <c r="B22" s="25">
        <v>450.20251829589955</v>
      </c>
      <c r="C22" s="25">
        <v>8.7083846589988863</v>
      </c>
      <c r="D22" s="25">
        <v>2.4335788633710598</v>
      </c>
      <c r="E22" s="25">
        <v>6.6345227484663374</v>
      </c>
      <c r="F22" s="25">
        <v>56.273810984828543</v>
      </c>
      <c r="G22" s="25">
        <v>1.8852435237995451</v>
      </c>
      <c r="H22" s="25">
        <v>10.294705337725816</v>
      </c>
      <c r="I22" s="25">
        <v>57.002662839074418</v>
      </c>
      <c r="J22" s="25">
        <v>14.030317475358522</v>
      </c>
      <c r="K22" s="25">
        <v>128.7512076976351</v>
      </c>
      <c r="L22" s="25">
        <v>8.9640637277235271</v>
      </c>
      <c r="M22" s="25">
        <v>26.107646374023304</v>
      </c>
      <c r="N22" s="25">
        <v>15.373561755805602</v>
      </c>
      <c r="O22" s="25">
        <v>9.1360276237081592</v>
      </c>
      <c r="P22" s="25">
        <v>9.6984523858407705</v>
      </c>
      <c r="Q22" s="25">
        <v>6.7944782804760271</v>
      </c>
      <c r="R22" s="25">
        <v>12.629160374109786</v>
      </c>
      <c r="S22" s="25">
        <v>2.2442981030385543</v>
      </c>
      <c r="T22" s="25">
        <v>17.101432006892512</v>
      </c>
      <c r="U22" s="25">
        <v>5.5418888356151266</v>
      </c>
      <c r="V22" s="25">
        <v>10.539759370224788</v>
      </c>
      <c r="W22" s="25">
        <v>40.057315329183176</v>
      </c>
    </row>
    <row r="23" spans="1:23">
      <c r="A23" s="18">
        <v>2002</v>
      </c>
      <c r="B23" s="25">
        <v>459.24977995282723</v>
      </c>
      <c r="C23" s="25">
        <v>8.9264287804230094</v>
      </c>
      <c r="D23" s="25">
        <v>2.6544552901611254</v>
      </c>
      <c r="E23" s="25">
        <v>6.4551850419458114</v>
      </c>
      <c r="F23" s="25">
        <v>55.465040971741573</v>
      </c>
      <c r="G23" s="25">
        <v>1.705139918811382</v>
      </c>
      <c r="H23" s="25">
        <v>10.883081055050734</v>
      </c>
      <c r="I23" s="25">
        <v>57.015469130414743</v>
      </c>
      <c r="J23" s="25">
        <v>13.819632022578549</v>
      </c>
      <c r="K23" s="25">
        <v>133.27189495234325</v>
      </c>
      <c r="L23" s="25">
        <v>8.997022647805089</v>
      </c>
      <c r="M23" s="25">
        <v>27.058345198810791</v>
      </c>
      <c r="N23" s="25">
        <v>15.726294224385866</v>
      </c>
      <c r="O23" s="25">
        <v>9.0211217613213162</v>
      </c>
      <c r="P23" s="25">
        <v>9.567439708450431</v>
      </c>
      <c r="Q23" s="25">
        <v>6.5215961264648294</v>
      </c>
      <c r="R23" s="25">
        <v>15.23328156214351</v>
      </c>
      <c r="S23" s="25">
        <v>2.667653611257371</v>
      </c>
      <c r="T23" s="25">
        <v>17.406660394965233</v>
      </c>
      <c r="U23" s="25">
        <v>5.1527132764631887</v>
      </c>
      <c r="V23" s="25">
        <v>11.264780090495339</v>
      </c>
      <c r="W23" s="25">
        <v>40.43654418679408</v>
      </c>
    </row>
    <row r="24" spans="1:23">
      <c r="A24" s="18">
        <v>2003</v>
      </c>
      <c r="B24" s="25">
        <v>446.55954054655507</v>
      </c>
      <c r="C24" s="25">
        <v>8.2166170775685607</v>
      </c>
      <c r="D24" s="25">
        <v>2.6364945675139566</v>
      </c>
      <c r="E24" s="25">
        <v>6.2362962803694639</v>
      </c>
      <c r="F24" s="25">
        <v>54.156401903661788</v>
      </c>
      <c r="G24" s="25">
        <v>1.8797854165166656</v>
      </c>
      <c r="H24" s="25">
        <v>10.716181198452706</v>
      </c>
      <c r="I24" s="25">
        <v>56.41281091100393</v>
      </c>
      <c r="J24" s="25">
        <v>13.662804277160641</v>
      </c>
      <c r="K24" s="25">
        <v>124.97734558063239</v>
      </c>
      <c r="L24" s="25">
        <v>8.9292830390525175</v>
      </c>
      <c r="M24" s="25">
        <v>26.513633660953413</v>
      </c>
      <c r="N24" s="25">
        <v>15.054913295816219</v>
      </c>
      <c r="O24" s="25">
        <v>9.637564597771572</v>
      </c>
      <c r="P24" s="25">
        <v>9.5605695489461873</v>
      </c>
      <c r="Q24" s="25">
        <v>6.4014819880355303</v>
      </c>
      <c r="R24" s="25">
        <v>15.490809094663021</v>
      </c>
      <c r="S24" s="25">
        <v>2.3990698621934392</v>
      </c>
      <c r="T24" s="25">
        <v>17.341872154252766</v>
      </c>
      <c r="U24" s="25">
        <v>4.9828649248980561</v>
      </c>
      <c r="V24" s="25">
        <v>10.993469630638526</v>
      </c>
      <c r="W24" s="25">
        <v>40.359271536453768</v>
      </c>
    </row>
    <row r="25" spans="1:23">
      <c r="A25" s="18">
        <v>2004</v>
      </c>
      <c r="B25" s="25">
        <v>450.73814714713143</v>
      </c>
      <c r="C25" s="25">
        <v>8.3369182982044094</v>
      </c>
      <c r="D25" s="25">
        <v>2.3769256055893146</v>
      </c>
      <c r="E25" s="25">
        <v>6.5400489816192504</v>
      </c>
      <c r="F25" s="25">
        <v>54.615351030757594</v>
      </c>
      <c r="G25" s="25">
        <v>1.9239795086161315</v>
      </c>
      <c r="H25" s="25">
        <v>11.109435433414346</v>
      </c>
      <c r="I25" s="25">
        <v>57.639980537230585</v>
      </c>
      <c r="J25" s="25">
        <v>14.470798361635275</v>
      </c>
      <c r="K25" s="25">
        <v>125.4287081488178</v>
      </c>
      <c r="L25" s="25">
        <v>8.6500394725135301</v>
      </c>
      <c r="M25" s="25">
        <v>26.755709381792066</v>
      </c>
      <c r="N25" s="25">
        <v>14.390321865496958</v>
      </c>
      <c r="O25" s="25">
        <v>9.0938793760273722</v>
      </c>
      <c r="P25" s="25">
        <v>9.5372271014935617</v>
      </c>
      <c r="Q25" s="25">
        <v>5.9694208011698278</v>
      </c>
      <c r="R25" s="25">
        <v>16.690792494326871</v>
      </c>
      <c r="S25" s="25">
        <v>2.4014040040472251</v>
      </c>
      <c r="T25" s="25">
        <v>18.047191433636073</v>
      </c>
      <c r="U25" s="25">
        <v>5.3387522371382072</v>
      </c>
      <c r="V25" s="25">
        <v>11.169107975208526</v>
      </c>
      <c r="W25" s="25">
        <v>40.252155098396464</v>
      </c>
    </row>
    <row r="26" spans="1:23">
      <c r="A26" s="18">
        <v>2005</v>
      </c>
      <c r="B26" s="25">
        <v>457.75428562600791</v>
      </c>
      <c r="C26" s="25">
        <v>8.5236152592717112</v>
      </c>
      <c r="D26" s="25">
        <v>2.4613250999616079</v>
      </c>
      <c r="E26" s="25">
        <v>6.1028760855284228</v>
      </c>
      <c r="F26" s="25">
        <v>54.686646601009528</v>
      </c>
      <c r="G26" s="25">
        <v>1.9806543277408279</v>
      </c>
      <c r="H26" s="25">
        <v>11.262142481093294</v>
      </c>
      <c r="I26" s="25">
        <v>59.856926169697807</v>
      </c>
      <c r="J26" s="25">
        <v>14.664063286702355</v>
      </c>
      <c r="K26" s="25">
        <v>126.65781530024616</v>
      </c>
      <c r="L26" s="25">
        <v>8.0772667661586599</v>
      </c>
      <c r="M26" s="25">
        <v>26.393917210828917</v>
      </c>
      <c r="N26" s="25">
        <v>15.354709955035187</v>
      </c>
      <c r="O26" s="25">
        <v>9.3557681349530952</v>
      </c>
      <c r="P26" s="25">
        <v>9.6602711902138818</v>
      </c>
      <c r="Q26" s="25">
        <v>6.5906476326566406</v>
      </c>
      <c r="R26" s="25">
        <v>18.697976661693044</v>
      </c>
      <c r="S26" s="25">
        <v>2.3562588568405438</v>
      </c>
      <c r="T26" s="25">
        <v>17.883715680546761</v>
      </c>
      <c r="U26" s="25">
        <v>5.3260592993392359</v>
      </c>
      <c r="V26" s="25">
        <v>11.335104309047905</v>
      </c>
      <c r="W26" s="25">
        <v>40.526525317442278</v>
      </c>
    </row>
    <row r="27" spans="1:23">
      <c r="A27" s="18">
        <v>2006</v>
      </c>
      <c r="B27" s="25">
        <v>458.21759947310949</v>
      </c>
      <c r="C27" s="25">
        <v>8.2801580742858096</v>
      </c>
      <c r="D27" s="25">
        <v>2.4645646904005547</v>
      </c>
      <c r="E27" s="25">
        <v>6.155450608527806</v>
      </c>
      <c r="F27" s="25">
        <v>53.583193311170973</v>
      </c>
      <c r="G27" s="25">
        <v>2.1950846834166948</v>
      </c>
      <c r="H27" s="25">
        <v>10.327304075543177</v>
      </c>
      <c r="I27" s="25">
        <v>59.93460467088763</v>
      </c>
      <c r="J27" s="25">
        <v>15.03619359363579</v>
      </c>
      <c r="K27" s="25">
        <v>125.99168536834898</v>
      </c>
      <c r="L27" s="25">
        <v>8.1108284746162589</v>
      </c>
      <c r="M27" s="25">
        <v>27.73965243083131</v>
      </c>
      <c r="N27" s="25">
        <v>14.732255276020188</v>
      </c>
      <c r="O27" s="25">
        <v>8.9129385317528396</v>
      </c>
      <c r="P27" s="25">
        <v>10.108215630836455</v>
      </c>
      <c r="Q27" s="25">
        <v>6.1039696599109581</v>
      </c>
      <c r="R27" s="25">
        <v>18.841340891531463</v>
      </c>
      <c r="S27" s="25">
        <v>2.5327552516427132</v>
      </c>
      <c r="T27" s="25">
        <v>18.557642871254668</v>
      </c>
      <c r="U27" s="25">
        <v>5.4269316182250895</v>
      </c>
      <c r="V27" s="25">
        <v>12.109340421085578</v>
      </c>
      <c r="W27" s="25">
        <v>41.073489339184583</v>
      </c>
    </row>
    <row r="28" spans="1:23">
      <c r="A28" s="18">
        <v>2007</v>
      </c>
      <c r="B28" s="25">
        <v>464.92899418647528</v>
      </c>
      <c r="C28" s="25">
        <v>8.8912756657398617</v>
      </c>
      <c r="D28" s="25">
        <v>2.346217435295824</v>
      </c>
      <c r="E28" s="25">
        <v>6.4066930118962055</v>
      </c>
      <c r="F28" s="25">
        <v>53.783692388878613</v>
      </c>
      <c r="G28" s="25">
        <v>2.2553948055023669</v>
      </c>
      <c r="H28" s="25">
        <v>11.033768717148575</v>
      </c>
      <c r="I28" s="25">
        <v>59.837928808904998</v>
      </c>
      <c r="J28" s="25">
        <v>15.978107624060641</v>
      </c>
      <c r="K28" s="25">
        <v>126.83735640627916</v>
      </c>
      <c r="L28" s="25">
        <v>8.6892028527729845</v>
      </c>
      <c r="M28" s="25">
        <v>28.458712480134544</v>
      </c>
      <c r="N28" s="25">
        <v>14.589927496968711</v>
      </c>
      <c r="O28" s="25">
        <v>9.1011187223791676</v>
      </c>
      <c r="P28" s="25">
        <v>11.814136010557649</v>
      </c>
      <c r="Q28" s="25">
        <v>6.5646609843353918</v>
      </c>
      <c r="R28" s="25">
        <v>19.953438189937682</v>
      </c>
      <c r="S28" s="25">
        <v>2.5981708434618129</v>
      </c>
      <c r="T28" s="25">
        <v>18.0628751626938</v>
      </c>
      <c r="U28" s="25">
        <v>5.6010935851186696</v>
      </c>
      <c r="V28" s="25">
        <v>12.611325271236618</v>
      </c>
      <c r="W28" s="25">
        <v>39.513897723172029</v>
      </c>
    </row>
    <row r="29" spans="1:23">
      <c r="A29" s="18">
        <v>2008</v>
      </c>
      <c r="B29" s="25">
        <v>458.55195953380121</v>
      </c>
      <c r="C29" s="25">
        <v>8.4537009688223055</v>
      </c>
      <c r="D29" s="25">
        <v>2.3538078814685246</v>
      </c>
      <c r="E29" s="25">
        <v>6.1329840394414878</v>
      </c>
      <c r="F29" s="25">
        <v>53.547480970231092</v>
      </c>
      <c r="G29" s="25">
        <v>2.4468854629741341</v>
      </c>
      <c r="H29" s="25">
        <v>11.109935409088623</v>
      </c>
      <c r="I29" s="25">
        <v>59.983560946272121</v>
      </c>
      <c r="J29" s="25">
        <v>15.973113704891276</v>
      </c>
      <c r="K29" s="25">
        <v>123.90091145978484</v>
      </c>
      <c r="L29" s="25">
        <v>8.3703129097591997</v>
      </c>
      <c r="M29" s="25">
        <v>28.076325394584575</v>
      </c>
      <c r="N29" s="25">
        <v>14.307923283958473</v>
      </c>
      <c r="O29" s="25">
        <v>8.4336755065474236</v>
      </c>
      <c r="P29" s="25">
        <v>10.674668919192758</v>
      </c>
      <c r="Q29" s="25">
        <v>6.5466476002071516</v>
      </c>
      <c r="R29" s="25">
        <v>21.356477462369273</v>
      </c>
      <c r="S29" s="25">
        <v>2.4658595806082606</v>
      </c>
      <c r="T29" s="25">
        <v>18.18135113300163</v>
      </c>
      <c r="U29" s="25">
        <v>5.1471313769890807</v>
      </c>
      <c r="V29" s="25">
        <v>12.053783474479863</v>
      </c>
      <c r="W29" s="25">
        <v>39.035422049129053</v>
      </c>
    </row>
    <row r="30" spans="1:23">
      <c r="A30" s="18">
        <v>2009</v>
      </c>
      <c r="B30" s="25">
        <v>466.2977769383287</v>
      </c>
      <c r="C30" s="25">
        <v>8.7193125083790317</v>
      </c>
      <c r="D30" s="25">
        <v>2.7286989858950879</v>
      </c>
      <c r="E30" s="25">
        <v>6.1677900992594008</v>
      </c>
      <c r="F30" s="25">
        <v>53.027776742930762</v>
      </c>
      <c r="G30" s="25">
        <v>2.1547918741206744</v>
      </c>
      <c r="H30" s="25">
        <v>11.35497152445396</v>
      </c>
      <c r="I30" s="25">
        <v>59.84092317579649</v>
      </c>
      <c r="J30" s="25">
        <v>16.533495096065813</v>
      </c>
      <c r="K30" s="25">
        <v>126.91924415911805</v>
      </c>
      <c r="L30" s="25">
        <v>8.8131243880274521</v>
      </c>
      <c r="M30" s="25">
        <v>29.518347706307956</v>
      </c>
      <c r="N30" s="25">
        <v>13.950440190467685</v>
      </c>
      <c r="O30" s="25">
        <v>9.0934513898861109</v>
      </c>
      <c r="P30" s="25">
        <v>10.990182341651074</v>
      </c>
      <c r="Q30" s="25">
        <v>6.5646020462509203</v>
      </c>
      <c r="R30" s="25">
        <v>21.727054509772501</v>
      </c>
      <c r="S30" s="25">
        <v>2.3813344078415533</v>
      </c>
      <c r="T30" s="25">
        <v>18.25350516869813</v>
      </c>
      <c r="U30" s="25">
        <v>5.3945798521709065</v>
      </c>
      <c r="V30" s="25">
        <v>12.210566414683409</v>
      </c>
      <c r="W30" s="25">
        <v>39.953584356551623</v>
      </c>
    </row>
    <row r="31" spans="1:23">
      <c r="A31" s="18">
        <v>2010</v>
      </c>
      <c r="B31" s="25">
        <v>485.26359270550768</v>
      </c>
      <c r="C31" s="25">
        <v>8.5742299766481924</v>
      </c>
      <c r="D31" s="25">
        <v>2.4976722989478897</v>
      </c>
      <c r="E31" s="25">
        <v>6.1167601518980401</v>
      </c>
      <c r="F31" s="25">
        <v>53.62895799330947</v>
      </c>
      <c r="G31" s="25">
        <v>2.5486478250121096</v>
      </c>
      <c r="H31" s="25">
        <v>11.083945048594861</v>
      </c>
      <c r="I31" s="25">
        <v>60.879017926022691</v>
      </c>
      <c r="J31" s="25">
        <v>16.983454533725954</v>
      </c>
      <c r="K31" s="25">
        <v>131.09803520409562</v>
      </c>
      <c r="L31" s="25">
        <v>8.7803762574899462</v>
      </c>
      <c r="M31" s="25">
        <v>31.889410611297969</v>
      </c>
      <c r="N31" s="25">
        <v>15.225357788927074</v>
      </c>
      <c r="O31" s="25">
        <v>11.745265923112198</v>
      </c>
      <c r="P31" s="25">
        <v>10.476458851932213</v>
      </c>
      <c r="Q31" s="25">
        <v>6.1194517720844734</v>
      </c>
      <c r="R31" s="25">
        <v>22.80389465087611</v>
      </c>
      <c r="S31" s="25">
        <v>2.3703774700867424</v>
      </c>
      <c r="T31" s="25">
        <v>19.214649669737916</v>
      </c>
      <c r="U31" s="25">
        <v>6.1942545841095162</v>
      </c>
      <c r="V31" s="25">
        <v>12.836719292100003</v>
      </c>
      <c r="W31" s="25">
        <v>44.196654875498695</v>
      </c>
    </row>
    <row r="32" spans="1:23">
      <c r="A32" s="18">
        <v>2011</v>
      </c>
      <c r="B32" s="25">
        <v>487.78119176716314</v>
      </c>
      <c r="C32" s="25">
        <v>8.9033806516000027</v>
      </c>
      <c r="D32" s="25">
        <v>2.5327299765933615</v>
      </c>
      <c r="E32" s="25">
        <v>6.3470265093634701</v>
      </c>
      <c r="F32" s="25">
        <v>52.71238723544279</v>
      </c>
      <c r="G32" s="25">
        <v>2.7151687833116003</v>
      </c>
      <c r="H32" s="25">
        <v>11.79790440542306</v>
      </c>
      <c r="I32" s="25">
        <v>60.357615210824996</v>
      </c>
      <c r="J32" s="25">
        <v>17.707129316829754</v>
      </c>
      <c r="K32" s="25">
        <v>131.54404751266708</v>
      </c>
      <c r="L32" s="25">
        <v>8.4381157933826128</v>
      </c>
      <c r="M32" s="25">
        <v>32.390035152999168</v>
      </c>
      <c r="N32" s="25">
        <v>14.814008777509892</v>
      </c>
      <c r="O32" s="25">
        <v>10.726424301784517</v>
      </c>
      <c r="P32" s="25">
        <v>10.519267805383915</v>
      </c>
      <c r="Q32" s="25">
        <v>6.316021973906345</v>
      </c>
      <c r="R32" s="25">
        <v>26.513390059672318</v>
      </c>
      <c r="S32" s="25">
        <v>2.3414623720364376</v>
      </c>
      <c r="T32" s="25">
        <v>19.317709996245725</v>
      </c>
      <c r="U32" s="25">
        <v>5.7933728573273013</v>
      </c>
      <c r="V32" s="25">
        <v>12.305503287699459</v>
      </c>
      <c r="W32" s="25">
        <v>43.688489787159348</v>
      </c>
    </row>
    <row r="33" spans="1:38">
      <c r="A33" s="18">
        <v>2012</v>
      </c>
      <c r="B33" s="25">
        <v>485.74555997735922</v>
      </c>
      <c r="C33" s="25">
        <v>8.4395070510795378</v>
      </c>
      <c r="D33" s="25">
        <v>2.5477899226627443</v>
      </c>
      <c r="E33" s="25">
        <v>6.3525789966047572</v>
      </c>
      <c r="F33" s="25">
        <v>52.639821980030547</v>
      </c>
      <c r="G33" s="25">
        <v>3.0481676333745598</v>
      </c>
      <c r="H33" s="25">
        <v>12.386514823619105</v>
      </c>
      <c r="I33" s="25">
        <v>62.188118585622874</v>
      </c>
      <c r="J33" s="25">
        <v>16.773320621795033</v>
      </c>
      <c r="K33" s="25">
        <v>126.94574224626508</v>
      </c>
      <c r="L33" s="25">
        <v>7.9536505774595057</v>
      </c>
      <c r="M33" s="25">
        <v>33.114678147735845</v>
      </c>
      <c r="N33" s="25">
        <v>14.482168615366394</v>
      </c>
      <c r="O33" s="25">
        <v>11.513499401265188</v>
      </c>
      <c r="P33" s="25">
        <v>11.623280577286653</v>
      </c>
      <c r="Q33" s="25">
        <v>6.309622239194467</v>
      </c>
      <c r="R33" s="25">
        <v>26.976021840687793</v>
      </c>
      <c r="S33" s="25">
        <v>2.1941553375252543</v>
      </c>
      <c r="T33" s="25">
        <v>19.613848287688267</v>
      </c>
      <c r="U33" s="25">
        <v>6.1093707029563475</v>
      </c>
      <c r="V33" s="25">
        <v>11.812529221635234</v>
      </c>
      <c r="W33" s="25">
        <v>42.721173167503984</v>
      </c>
    </row>
    <row r="34" spans="1:38">
      <c r="A34" s="18">
        <v>2013</v>
      </c>
      <c r="B34" s="25">
        <v>486.52714531542534</v>
      </c>
      <c r="C34" s="25">
        <v>8.774811895206458</v>
      </c>
      <c r="D34" s="25">
        <v>2.5467842816815951</v>
      </c>
      <c r="E34" s="25">
        <v>6.1624128965514737</v>
      </c>
      <c r="F34" s="25">
        <v>51.626494284300961</v>
      </c>
      <c r="G34" s="25">
        <v>3.1088200359479221</v>
      </c>
      <c r="H34" s="25">
        <v>12.746645510644985</v>
      </c>
      <c r="I34" s="25">
        <v>61.416700177008188</v>
      </c>
      <c r="J34" s="25">
        <v>18.538598698123582</v>
      </c>
      <c r="K34" s="25">
        <v>126.65192274781108</v>
      </c>
      <c r="L34" s="25">
        <v>7.7279473106903138</v>
      </c>
      <c r="M34" s="25">
        <v>32.252703395751034</v>
      </c>
      <c r="N34" s="25">
        <v>15.352226026375281</v>
      </c>
      <c r="O34" s="25">
        <v>11.113505097041276</v>
      </c>
      <c r="P34" s="25">
        <v>11.009279499064659</v>
      </c>
      <c r="Q34" s="25">
        <v>6.3236278499323655</v>
      </c>
      <c r="R34" s="25">
        <v>26.588554242009256</v>
      </c>
      <c r="S34" s="25">
        <v>2.2472272768687569</v>
      </c>
      <c r="T34" s="25">
        <v>20.483568774518528</v>
      </c>
      <c r="U34" s="25">
        <v>5.8941295454588216</v>
      </c>
      <c r="V34" s="25">
        <v>12.618002135881357</v>
      </c>
      <c r="W34" s="25">
        <v>43.343183634557448</v>
      </c>
    </row>
    <row r="35" spans="1:38">
      <c r="A35" s="18">
        <v>2014</v>
      </c>
      <c r="B35" s="25">
        <v>486.61949571164462</v>
      </c>
      <c r="C35" s="25">
        <v>8.9876491454388781</v>
      </c>
      <c r="D35" s="25">
        <v>2.3417399381527066</v>
      </c>
      <c r="E35" s="25">
        <v>5.8627968024086528</v>
      </c>
      <c r="F35" s="25">
        <v>51.507314842251873</v>
      </c>
      <c r="G35" s="25">
        <v>3.0321202896073229</v>
      </c>
      <c r="H35" s="25">
        <v>11.932303741662164</v>
      </c>
      <c r="I35" s="25">
        <v>62.929946520916843</v>
      </c>
      <c r="J35" s="25">
        <v>18.140672361775501</v>
      </c>
      <c r="K35" s="25">
        <v>127.85108604725771</v>
      </c>
      <c r="L35" s="25">
        <v>7.8620545651998546</v>
      </c>
      <c r="M35" s="25">
        <v>32.039465256934896</v>
      </c>
      <c r="N35" s="25">
        <v>14.827192386377783</v>
      </c>
      <c r="O35" s="25">
        <v>11.143308971437557</v>
      </c>
      <c r="P35" s="25">
        <v>10.79624225894857</v>
      </c>
      <c r="Q35" s="25">
        <v>5.7801106015151245</v>
      </c>
      <c r="R35" s="25">
        <v>26.839991298680051</v>
      </c>
      <c r="S35" s="25">
        <v>2.2669552770277464</v>
      </c>
      <c r="T35" s="25">
        <v>19.881392845778155</v>
      </c>
      <c r="U35" s="25">
        <v>6.1027120903174321</v>
      </c>
      <c r="V35" s="25">
        <v>12.352514320880237</v>
      </c>
      <c r="W35" s="25">
        <v>44.141926149075609</v>
      </c>
    </row>
    <row r="36" spans="1:38">
      <c r="A36" s="18">
        <v>2015</v>
      </c>
      <c r="B36" s="25">
        <v>483.39116411326353</v>
      </c>
      <c r="C36" s="25">
        <v>8.5780058465603091</v>
      </c>
      <c r="D36" s="25">
        <v>2.4866455055712962</v>
      </c>
      <c r="E36" s="25">
        <v>6.1007545999810704</v>
      </c>
      <c r="F36" s="25">
        <v>50.267872563592356</v>
      </c>
      <c r="G36" s="25">
        <v>3.2010942584164317</v>
      </c>
      <c r="H36" s="25">
        <v>11.860480374580545</v>
      </c>
      <c r="I36" s="25">
        <v>60.9449745531427</v>
      </c>
      <c r="J36" s="25">
        <v>18.462460056023083</v>
      </c>
      <c r="K36" s="25">
        <v>127.33990592840235</v>
      </c>
      <c r="L36" s="25">
        <v>7.7395835105236426</v>
      </c>
      <c r="M36" s="25">
        <v>33.571080951426076</v>
      </c>
      <c r="N36" s="25">
        <v>14.102248285369514</v>
      </c>
      <c r="O36" s="25">
        <v>11.054364097090032</v>
      </c>
      <c r="P36" s="25">
        <v>11.311328087111214</v>
      </c>
      <c r="Q36" s="25">
        <v>5.9639043820609645</v>
      </c>
      <c r="R36" s="25">
        <v>25.091436209191279</v>
      </c>
      <c r="S36" s="25">
        <v>2.5420161648425053</v>
      </c>
      <c r="T36" s="25">
        <v>19.548191592715426</v>
      </c>
      <c r="U36" s="25">
        <v>6.2190763791811374</v>
      </c>
      <c r="V36" s="25">
        <v>12.019059737452862</v>
      </c>
      <c r="W36" s="25">
        <v>44.986681030028741</v>
      </c>
    </row>
    <row r="37" spans="1:38">
      <c r="A37" s="18">
        <v>2016</v>
      </c>
      <c r="B37" s="25">
        <v>482.08430442652366</v>
      </c>
      <c r="C37" s="25">
        <v>8.6500780793232703</v>
      </c>
      <c r="D37" s="25">
        <v>2.3337034545226802</v>
      </c>
      <c r="E37" s="25">
        <v>5.8210296866742697</v>
      </c>
      <c r="F37" s="25">
        <v>47.536945791502028</v>
      </c>
      <c r="G37" s="25">
        <v>2.8704338802332092</v>
      </c>
      <c r="H37" s="25">
        <v>11.622156161225298</v>
      </c>
      <c r="I37" s="25">
        <v>59.745483161688121</v>
      </c>
      <c r="J37" s="25">
        <v>17.931424954054357</v>
      </c>
      <c r="K37" s="25">
        <v>128.5623985624452</v>
      </c>
      <c r="L37" s="25">
        <v>8.167979110238754</v>
      </c>
      <c r="M37" s="25">
        <v>34.558600896169963</v>
      </c>
      <c r="N37" s="25">
        <v>13.593280982296013</v>
      </c>
      <c r="O37" s="25">
        <v>11.838621603972948</v>
      </c>
      <c r="P37" s="25">
        <v>11.363969326219868</v>
      </c>
      <c r="Q37" s="25">
        <v>6.1335807258546433</v>
      </c>
      <c r="R37" s="25">
        <v>23.554398339422402</v>
      </c>
      <c r="S37" s="25">
        <v>2.4421675650290671</v>
      </c>
      <c r="T37" s="25">
        <v>21.082207701004418</v>
      </c>
      <c r="U37" s="25">
        <v>6.3941387883257734</v>
      </c>
      <c r="V37" s="25">
        <v>11.853308720915274</v>
      </c>
      <c r="W37" s="25">
        <v>46.028396935405986</v>
      </c>
    </row>
    <row r="38" spans="1:38">
      <c r="A38" s="18">
        <v>2017</v>
      </c>
      <c r="B38" s="25">
        <v>476.66394090700277</v>
      </c>
      <c r="C38" s="25">
        <v>9.1167690553901366</v>
      </c>
      <c r="D38" s="25">
        <v>2.5442522708183652</v>
      </c>
      <c r="E38" s="25">
        <v>5.7813069180808663</v>
      </c>
      <c r="F38" s="25">
        <v>46.102822064346995</v>
      </c>
      <c r="G38" s="25">
        <v>2.7748237640068263</v>
      </c>
      <c r="H38" s="25">
        <v>12.356498838401821</v>
      </c>
      <c r="I38" s="25">
        <v>60.134166909266852</v>
      </c>
      <c r="J38" s="25">
        <v>19.318779818298118</v>
      </c>
      <c r="K38" s="25">
        <v>126.86373069372789</v>
      </c>
      <c r="L38" s="25">
        <v>8.1378708543279963</v>
      </c>
      <c r="M38" s="25">
        <v>34.262506802632053</v>
      </c>
      <c r="N38" s="25">
        <v>13.411140043238312</v>
      </c>
      <c r="O38" s="25">
        <v>11.088567372852907</v>
      </c>
      <c r="P38" s="25">
        <v>10.970982508747685</v>
      </c>
      <c r="Q38" s="25">
        <v>5.7287766594073242</v>
      </c>
      <c r="R38" s="25">
        <v>22.335883310333251</v>
      </c>
      <c r="S38" s="25">
        <v>2.3161039571196991</v>
      </c>
      <c r="T38" s="25">
        <v>19.999028509839128</v>
      </c>
      <c r="U38" s="25">
        <v>6.5050393589631188</v>
      </c>
      <c r="V38" s="25">
        <v>11.190548912863072</v>
      </c>
      <c r="W38" s="25">
        <v>45.724342284340381</v>
      </c>
    </row>
    <row r="39" spans="1:38">
      <c r="A39" s="18">
        <v>2018</v>
      </c>
      <c r="B39" s="25">
        <v>474.17804153943001</v>
      </c>
      <c r="C39" s="25">
        <v>8.5129064588888088</v>
      </c>
      <c r="D39" s="25">
        <v>2.6181566852773916</v>
      </c>
      <c r="E39" s="25">
        <v>6.0531553403922045</v>
      </c>
      <c r="F39" s="25">
        <v>44.980028294102553</v>
      </c>
      <c r="G39" s="25">
        <v>2.7099676751814132</v>
      </c>
      <c r="H39" s="25">
        <v>11.469529942223117</v>
      </c>
      <c r="I39" s="25">
        <v>59.006663416906179</v>
      </c>
      <c r="J39" s="25">
        <v>19.364584860061765</v>
      </c>
      <c r="K39" s="25">
        <v>129.26382112016856</v>
      </c>
      <c r="L39" s="25">
        <v>8.2455300847656883</v>
      </c>
      <c r="M39" s="25">
        <v>34.764524239939078</v>
      </c>
      <c r="N39" s="25">
        <v>12.938683023165517</v>
      </c>
      <c r="O39" s="25">
        <v>10.663900557204395</v>
      </c>
      <c r="P39" s="25">
        <v>11.044090913111509</v>
      </c>
      <c r="Q39" s="25">
        <v>5.5948507529954528</v>
      </c>
      <c r="R39" s="25">
        <v>23.246484686069117</v>
      </c>
      <c r="S39" s="25">
        <v>2.4329266047909321</v>
      </c>
      <c r="T39" s="25">
        <v>19.155456491686252</v>
      </c>
      <c r="U39" s="25">
        <v>6.0500207477481052</v>
      </c>
      <c r="V39" s="25">
        <v>10.770731444460631</v>
      </c>
      <c r="W39" s="25">
        <v>45.292028200291341</v>
      </c>
    </row>
    <row r="40" spans="1:38">
      <c r="A40" s="41">
        <v>2019</v>
      </c>
      <c r="B40" s="42">
        <v>481.56240866790853</v>
      </c>
      <c r="C40" s="42">
        <v>8.7359440786743487</v>
      </c>
      <c r="D40" s="42">
        <v>2.4102844824343359</v>
      </c>
      <c r="E40" s="42">
        <v>5.7971296693632848</v>
      </c>
      <c r="F40" s="42">
        <v>46.228052068960245</v>
      </c>
      <c r="G40" s="42">
        <v>3.0061582987821822</v>
      </c>
      <c r="H40" s="42">
        <v>11.992551676881071</v>
      </c>
      <c r="I40" s="42">
        <v>58.791406111978709</v>
      </c>
      <c r="J40" s="42">
        <v>19.586816550516279</v>
      </c>
      <c r="K40" s="42">
        <v>128.49648857430344</v>
      </c>
      <c r="L40" s="42">
        <v>7.8892272291588341</v>
      </c>
      <c r="M40" s="42">
        <v>35.322258166252233</v>
      </c>
      <c r="N40" s="42">
        <v>13.50451176397193</v>
      </c>
      <c r="O40" s="42">
        <v>11.353644068862359</v>
      </c>
      <c r="P40" s="42">
        <v>11.287462865631502</v>
      </c>
      <c r="Q40" s="42">
        <v>5.8072510634006171</v>
      </c>
      <c r="R40" s="42">
        <v>24.527024011457556</v>
      </c>
      <c r="S40" s="42">
        <v>2.3524085004891728</v>
      </c>
      <c r="T40" s="42">
        <v>20.26568189057414</v>
      </c>
      <c r="U40" s="42">
        <v>6.3134202697393738</v>
      </c>
      <c r="V40" s="42">
        <v>11.731138492466393</v>
      </c>
      <c r="W40" s="42">
        <v>46.163548834010527</v>
      </c>
      <c r="X40" s="51" t="s">
        <v>53</v>
      </c>
    </row>
    <row r="41" spans="1:38">
      <c r="A41" s="41">
        <v>2020</v>
      </c>
      <c r="B41" s="42">
        <v>482.09381805557052</v>
      </c>
      <c r="C41" s="42">
        <v>8.7154999414885079</v>
      </c>
      <c r="D41" s="42">
        <v>2.4210621363009763</v>
      </c>
      <c r="E41" s="42">
        <v>5.7490821107715586</v>
      </c>
      <c r="F41" s="42">
        <v>45.694002062751984</v>
      </c>
      <c r="G41" s="42">
        <v>3.0650087551858882</v>
      </c>
      <c r="H41" s="42">
        <v>11.998550506086918</v>
      </c>
      <c r="I41" s="42">
        <v>58.275111304157356</v>
      </c>
      <c r="J41" s="42">
        <v>19.872084088506579</v>
      </c>
      <c r="K41" s="42">
        <v>128.62175778770759</v>
      </c>
      <c r="L41" s="42">
        <v>7.7573380404284711</v>
      </c>
      <c r="M41" s="42">
        <v>35.818031886800171</v>
      </c>
      <c r="N41" s="42">
        <v>13.500074056104037</v>
      </c>
      <c r="O41" s="42">
        <v>11.440251552479882</v>
      </c>
      <c r="P41" s="42">
        <v>11.342450120387912</v>
      </c>
      <c r="Q41" s="42">
        <v>5.7433646559582572</v>
      </c>
      <c r="R41" s="42">
        <v>24.547262176905313</v>
      </c>
      <c r="S41" s="42">
        <v>2.3393974547796095</v>
      </c>
      <c r="T41" s="42">
        <v>20.397280405844946</v>
      </c>
      <c r="U41" s="42">
        <v>6.3465913942211651</v>
      </c>
      <c r="V41" s="42">
        <v>11.823572715107328</v>
      </c>
      <c r="W41" s="42">
        <v>46.626044903596053</v>
      </c>
      <c r="X41" s="48"/>
    </row>
    <row r="42" spans="1:38">
      <c r="A42" s="41">
        <v>2021</v>
      </c>
      <c r="B42" s="42">
        <v>482.55851092020134</v>
      </c>
      <c r="C42" s="42">
        <v>8.7188094603156721</v>
      </c>
      <c r="D42" s="42">
        <v>2.4298111377830636</v>
      </c>
      <c r="E42" s="42">
        <v>5.6980161289161515</v>
      </c>
      <c r="F42" s="42">
        <v>45.151046162597034</v>
      </c>
      <c r="G42" s="42">
        <v>3.129842732269259</v>
      </c>
      <c r="H42" s="42">
        <v>12.016172846175449</v>
      </c>
      <c r="I42" s="42">
        <v>57.692906300416496</v>
      </c>
      <c r="J42" s="42">
        <v>20.17289447771708</v>
      </c>
      <c r="K42" s="42">
        <v>128.8261367389328</v>
      </c>
      <c r="L42" s="42">
        <v>7.6466850261637997</v>
      </c>
      <c r="M42" s="42">
        <v>36.301242553938756</v>
      </c>
      <c r="N42" s="42">
        <v>13.433732444905306</v>
      </c>
      <c r="O42" s="42">
        <v>11.585365015362237</v>
      </c>
      <c r="P42" s="42">
        <v>11.385743741524241</v>
      </c>
      <c r="Q42" s="42">
        <v>5.7221894105741828</v>
      </c>
      <c r="R42" s="42">
        <v>24.566450283564418</v>
      </c>
      <c r="S42" s="42">
        <v>2.3242451690068835</v>
      </c>
      <c r="T42" s="42">
        <v>20.477556069110641</v>
      </c>
      <c r="U42" s="42">
        <v>6.3538448823903657</v>
      </c>
      <c r="V42" s="42">
        <v>11.839684207213921</v>
      </c>
      <c r="W42" s="42">
        <v>47.086136131323599</v>
      </c>
      <c r="X42" s="48"/>
    </row>
    <row r="43" spans="1:38">
      <c r="A43" s="41">
        <v>2022</v>
      </c>
      <c r="B43" s="42">
        <v>483.27408174108058</v>
      </c>
      <c r="C43" s="42">
        <v>8.7211075960981859</v>
      </c>
      <c r="D43" s="42">
        <v>2.4287210779125528</v>
      </c>
      <c r="E43" s="42">
        <v>5.636845830583181</v>
      </c>
      <c r="F43" s="42">
        <v>44.60822936179477</v>
      </c>
      <c r="G43" s="42">
        <v>3.2206505364382858</v>
      </c>
      <c r="H43" s="42">
        <v>11.996657829855382</v>
      </c>
      <c r="I43" s="42">
        <v>57.167242164017757</v>
      </c>
      <c r="J43" s="42">
        <v>20.500014839795636</v>
      </c>
      <c r="K43" s="42">
        <v>128.99688468115883</v>
      </c>
      <c r="L43" s="42">
        <v>7.5413938856035028</v>
      </c>
      <c r="M43" s="42">
        <v>36.816749464345364</v>
      </c>
      <c r="N43" s="42">
        <v>13.394323047140096</v>
      </c>
      <c r="O43" s="42">
        <v>11.708172847113287</v>
      </c>
      <c r="P43" s="42">
        <v>11.43296975213841</v>
      </c>
      <c r="Q43" s="42">
        <v>5.7300682973992636</v>
      </c>
      <c r="R43" s="42">
        <v>24.581248147893007</v>
      </c>
      <c r="S43" s="42">
        <v>2.3466441530104305</v>
      </c>
      <c r="T43" s="42">
        <v>20.62632410374454</v>
      </c>
      <c r="U43" s="42">
        <v>6.3856907368732267</v>
      </c>
      <c r="V43" s="42">
        <v>11.864093764207796</v>
      </c>
      <c r="W43" s="42">
        <v>47.570049623957068</v>
      </c>
      <c r="X43" s="48"/>
    </row>
    <row r="46" spans="1:38" s="8" customFormat="1" ht="15" customHeight="1">
      <c r="X46" s="59"/>
      <c r="Y46" s="59"/>
      <c r="Z46" s="59"/>
      <c r="AA46" s="59"/>
      <c r="AB46" s="59"/>
      <c r="AC46" s="59"/>
      <c r="AD46" s="59"/>
      <c r="AE46" s="59"/>
      <c r="AF46" s="59"/>
      <c r="AG46" s="59"/>
      <c r="AH46" s="59"/>
      <c r="AI46" s="59"/>
      <c r="AJ46" s="59"/>
      <c r="AK46" s="59"/>
      <c r="AL46" s="59"/>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N78"/>
  <sheetViews>
    <sheetView zoomScaleNormal="100" workbookViewId="0">
      <selection activeCell="A2" sqref="A2"/>
    </sheetView>
  </sheetViews>
  <sheetFormatPr defaultColWidth="9.08984375" defaultRowHeight="14.5"/>
  <cols>
    <col min="1" max="1" width="9.453125" style="1" bestFit="1" customWidth="1"/>
    <col min="2" max="9" width="13.6328125" style="1" customWidth="1"/>
    <col min="10" max="10" width="11.453125" style="1" customWidth="1"/>
    <col min="11" max="12" width="9.08984375" style="1"/>
    <col min="13" max="13" width="10.453125" style="1" customWidth="1"/>
    <col min="14" max="16384" width="9.08984375" style="1"/>
  </cols>
  <sheetData>
    <row r="2" spans="1:12" s="2" customFormat="1" ht="15.5">
      <c r="A2" s="154" t="s">
        <v>578</v>
      </c>
    </row>
    <row r="3" spans="1:12" ht="15" customHeight="1"/>
    <row r="4" spans="1:12" ht="28.5">
      <c r="A4" s="22" t="s">
        <v>46</v>
      </c>
      <c r="B4" s="22" t="s">
        <v>47</v>
      </c>
      <c r="C4" s="22" t="s">
        <v>48</v>
      </c>
      <c r="D4" s="22" t="s">
        <v>49</v>
      </c>
      <c r="E4" s="22" t="s">
        <v>54</v>
      </c>
      <c r="F4" s="22" t="s">
        <v>50</v>
      </c>
      <c r="G4" s="22" t="s">
        <v>51</v>
      </c>
      <c r="H4" s="22" t="s">
        <v>52</v>
      </c>
      <c r="I4" s="22" t="s">
        <v>55</v>
      </c>
      <c r="J4" s="11"/>
      <c r="L4"/>
    </row>
    <row r="5" spans="1:12">
      <c r="A5" s="18">
        <v>1984</v>
      </c>
      <c r="B5" s="173">
        <v>106.56307530350203</v>
      </c>
      <c r="C5" s="173">
        <v>44.586768251886696</v>
      </c>
      <c r="D5" s="173">
        <v>39.428229004643583</v>
      </c>
      <c r="E5" s="173">
        <v>16.704811974547752</v>
      </c>
      <c r="F5" s="173">
        <v>29.501357534393421</v>
      </c>
      <c r="G5" s="173">
        <v>32.880083813980249</v>
      </c>
      <c r="H5" s="173">
        <v>41.219648507638837</v>
      </c>
      <c r="I5" s="173">
        <v>11.407488779473466</v>
      </c>
      <c r="J5" s="11"/>
    </row>
    <row r="6" spans="1:12">
      <c r="A6" s="18">
        <v>1985</v>
      </c>
      <c r="B6" s="173">
        <v>104.15826577410655</v>
      </c>
      <c r="C6" s="173">
        <v>45.975311777340373</v>
      </c>
      <c r="D6" s="173">
        <v>41.4194132547957</v>
      </c>
      <c r="E6" s="173">
        <v>17.051981319381287</v>
      </c>
      <c r="F6" s="173">
        <v>31.502189249128016</v>
      </c>
      <c r="G6" s="173">
        <v>32.837995917243354</v>
      </c>
      <c r="H6" s="173">
        <v>42.389107580990341</v>
      </c>
      <c r="I6" s="173">
        <v>11.066761703355624</v>
      </c>
      <c r="J6" s="11"/>
    </row>
    <row r="7" spans="1:12">
      <c r="A7" s="18">
        <v>1986</v>
      </c>
      <c r="B7" s="173">
        <v>104.98587374344993</v>
      </c>
      <c r="C7" s="173">
        <v>43.465884854891755</v>
      </c>
      <c r="D7" s="173">
        <v>42.134709948678577</v>
      </c>
      <c r="E7" s="173">
        <v>17.324134268291715</v>
      </c>
      <c r="F7" s="173">
        <v>31.853848783837506</v>
      </c>
      <c r="G7" s="173">
        <v>32.232039336512258</v>
      </c>
      <c r="H7" s="173">
        <v>42.738606525121185</v>
      </c>
      <c r="I7" s="173">
        <v>11.452606642479356</v>
      </c>
      <c r="J7" s="11"/>
    </row>
    <row r="8" spans="1:12">
      <c r="A8" s="18">
        <v>1987</v>
      </c>
      <c r="B8" s="173">
        <v>104.48152840161613</v>
      </c>
      <c r="C8" s="173">
        <v>44.128104054473809</v>
      </c>
      <c r="D8" s="173">
        <v>41.919183630663056</v>
      </c>
      <c r="E8" s="173">
        <v>16.928925501205082</v>
      </c>
      <c r="F8" s="173">
        <v>33.704879447082774</v>
      </c>
      <c r="G8" s="173">
        <v>31.561455386591014</v>
      </c>
      <c r="H8" s="173">
        <v>41.640876638174355</v>
      </c>
      <c r="I8" s="173">
        <v>11.880437652745428</v>
      </c>
      <c r="J8" s="11"/>
    </row>
    <row r="9" spans="1:12">
      <c r="A9" s="18">
        <v>1988</v>
      </c>
      <c r="B9" s="173">
        <v>108.35682511955724</v>
      </c>
      <c r="C9" s="173">
        <v>44.470801002550587</v>
      </c>
      <c r="D9" s="173">
        <v>44.235992141649206</v>
      </c>
      <c r="E9" s="173">
        <v>16.019337542534402</v>
      </c>
      <c r="F9" s="173">
        <v>35.50912791351459</v>
      </c>
      <c r="G9" s="173">
        <v>31.285463695744589</v>
      </c>
      <c r="H9" s="173">
        <v>41.712050165201312</v>
      </c>
      <c r="I9" s="173">
        <v>11.065798647718893</v>
      </c>
      <c r="J9" s="11"/>
    </row>
    <row r="10" spans="1:12">
      <c r="A10" s="18">
        <v>1989</v>
      </c>
      <c r="B10" s="173">
        <v>107.75181562357122</v>
      </c>
      <c r="C10" s="173">
        <v>44.080239505525952</v>
      </c>
      <c r="D10" s="173">
        <v>42.797667246315129</v>
      </c>
      <c r="E10" s="173">
        <v>15.627615051376589</v>
      </c>
      <c r="F10" s="173">
        <v>35.756395703332743</v>
      </c>
      <c r="G10" s="173">
        <v>29.413885993187829</v>
      </c>
      <c r="H10" s="173">
        <v>41.653197500107197</v>
      </c>
      <c r="I10" s="173">
        <v>10.578164252338174</v>
      </c>
      <c r="J10" s="11"/>
    </row>
    <row r="11" spans="1:12">
      <c r="A11" s="18">
        <v>1990</v>
      </c>
      <c r="B11" s="173">
        <v>105.67407720450294</v>
      </c>
      <c r="C11" s="173">
        <v>42.132525876087122</v>
      </c>
      <c r="D11" s="173">
        <v>42.832766732963165</v>
      </c>
      <c r="E11" s="173">
        <v>15.353941629486066</v>
      </c>
      <c r="F11" s="173">
        <v>36.445087931099138</v>
      </c>
      <c r="G11" s="173">
        <v>29.359400252129852</v>
      </c>
      <c r="H11" s="173">
        <v>41.59803072092992</v>
      </c>
      <c r="I11" s="173">
        <v>10.990774431997483</v>
      </c>
      <c r="J11" s="11"/>
    </row>
    <row r="12" spans="1:12">
      <c r="A12" s="18">
        <v>1991</v>
      </c>
      <c r="B12" s="173">
        <v>105.06207622839187</v>
      </c>
      <c r="C12" s="173">
        <v>41.601477938705827</v>
      </c>
      <c r="D12" s="173">
        <v>44.920262163955705</v>
      </c>
      <c r="E12" s="173">
        <v>14.90101397954286</v>
      </c>
      <c r="F12" s="173">
        <v>39.040418594823436</v>
      </c>
      <c r="G12" s="173">
        <v>28.636176645116883</v>
      </c>
      <c r="H12" s="173">
        <v>40.089493841271171</v>
      </c>
      <c r="I12" s="173">
        <v>10.949534372872856</v>
      </c>
      <c r="J12" s="11"/>
    </row>
    <row r="13" spans="1:12">
      <c r="A13" s="18">
        <v>1992</v>
      </c>
      <c r="B13" s="173">
        <v>103.49828603825199</v>
      </c>
      <c r="C13" s="173">
        <v>42.910789463828927</v>
      </c>
      <c r="D13" s="173">
        <v>44.801002868768173</v>
      </c>
      <c r="E13" s="173">
        <v>15.261902845370692</v>
      </c>
      <c r="F13" s="173">
        <v>39.247696250200441</v>
      </c>
      <c r="G13" s="173">
        <v>28.055527769625495</v>
      </c>
      <c r="H13" s="173">
        <v>40.602962805153481</v>
      </c>
      <c r="I13" s="173">
        <v>10.842891270568103</v>
      </c>
      <c r="J13" s="11"/>
    </row>
    <row r="14" spans="1:12">
      <c r="A14" s="18">
        <v>1993</v>
      </c>
      <c r="B14" s="173">
        <v>103.77862431716623</v>
      </c>
      <c r="C14" s="173">
        <v>40.774992162590173</v>
      </c>
      <c r="D14" s="173">
        <v>44.903953197488917</v>
      </c>
      <c r="E14" s="173">
        <v>14.985904925032168</v>
      </c>
      <c r="F14" s="173">
        <v>41.822345155384838</v>
      </c>
      <c r="G14" s="173">
        <v>28.007829467437219</v>
      </c>
      <c r="H14" s="173">
        <v>39.037912642136526</v>
      </c>
      <c r="I14" s="173">
        <v>11.236335327192013</v>
      </c>
      <c r="J14" s="11"/>
    </row>
    <row r="15" spans="1:12">
      <c r="A15" s="18">
        <v>1994</v>
      </c>
      <c r="B15" s="173">
        <v>100.30777553871903</v>
      </c>
      <c r="C15" s="173">
        <v>41.642453595745721</v>
      </c>
      <c r="D15" s="173">
        <v>44.6415055860721</v>
      </c>
      <c r="E15" s="173">
        <v>14.912618024317458</v>
      </c>
      <c r="F15" s="173">
        <v>42.166944878795825</v>
      </c>
      <c r="G15" s="173">
        <v>27.579327799062803</v>
      </c>
      <c r="H15" s="173">
        <v>40.131951099028655</v>
      </c>
      <c r="I15" s="173">
        <v>11.376566148042446</v>
      </c>
      <c r="J15" s="11"/>
    </row>
    <row r="16" spans="1:12">
      <c r="A16" s="18">
        <v>1995</v>
      </c>
      <c r="B16" s="173">
        <v>97.620195379987791</v>
      </c>
      <c r="C16" s="173">
        <v>41.2450672134703</v>
      </c>
      <c r="D16" s="173">
        <v>45.134364774426928</v>
      </c>
      <c r="E16" s="173">
        <v>14.523456376020919</v>
      </c>
      <c r="F16" s="173">
        <v>41.341690248899141</v>
      </c>
      <c r="G16" s="173">
        <v>27.313255479868104</v>
      </c>
      <c r="H16" s="173">
        <v>38.540810419551299</v>
      </c>
      <c r="I16" s="173">
        <v>10.741428096647747</v>
      </c>
      <c r="J16" s="11"/>
    </row>
    <row r="17" spans="1:10">
      <c r="A17" s="18">
        <v>1996</v>
      </c>
      <c r="B17" s="173">
        <v>97.20088781732548</v>
      </c>
      <c r="C17" s="173">
        <v>40.563963338830618</v>
      </c>
      <c r="D17" s="173">
        <v>42.562986676737701</v>
      </c>
      <c r="E17" s="173">
        <v>14.786657630928424</v>
      </c>
      <c r="F17" s="173">
        <v>44.413466451729057</v>
      </c>
      <c r="G17" s="173">
        <v>27.130858644872156</v>
      </c>
      <c r="H17" s="173">
        <v>38.739105969140702</v>
      </c>
      <c r="I17" s="173">
        <v>11.268073683625206</v>
      </c>
      <c r="J17" s="11"/>
    </row>
    <row r="18" spans="1:10">
      <c r="A18" s="18">
        <v>1997</v>
      </c>
      <c r="B18" s="173">
        <v>93.341690441256944</v>
      </c>
      <c r="C18" s="173">
        <v>39.401552617519044</v>
      </c>
      <c r="D18" s="173">
        <v>41.883620314579389</v>
      </c>
      <c r="E18" s="173">
        <v>13.643074039020114</v>
      </c>
      <c r="F18" s="173">
        <v>42.770295723763084</v>
      </c>
      <c r="G18" s="173">
        <v>25.915100491384422</v>
      </c>
      <c r="H18" s="173">
        <v>36.933186216586193</v>
      </c>
      <c r="I18" s="173">
        <v>10.734812631428026</v>
      </c>
      <c r="J18" s="11"/>
    </row>
    <row r="19" spans="1:10">
      <c r="A19" s="18">
        <v>1998</v>
      </c>
      <c r="B19" s="173">
        <v>93.592800395035624</v>
      </c>
      <c r="C19" s="173">
        <v>39.891893858791427</v>
      </c>
      <c r="D19" s="173">
        <v>40.939175040630587</v>
      </c>
      <c r="E19" s="173">
        <v>14.010142877472481</v>
      </c>
      <c r="F19" s="173">
        <v>45.54262101061979</v>
      </c>
      <c r="G19" s="173">
        <v>26.696259424983875</v>
      </c>
      <c r="H19" s="173">
        <v>35.697311537611029</v>
      </c>
      <c r="I19" s="173">
        <v>10.933145243060217</v>
      </c>
      <c r="J19" s="11"/>
    </row>
    <row r="20" spans="1:10">
      <c r="A20" s="18">
        <v>1999</v>
      </c>
      <c r="B20" s="173">
        <v>93.861931957923588</v>
      </c>
      <c r="C20" s="173">
        <v>39.067985801624125</v>
      </c>
      <c r="D20" s="173">
        <v>39.528177582040257</v>
      </c>
      <c r="E20" s="173">
        <v>14.417072287487779</v>
      </c>
      <c r="F20" s="173">
        <v>46.152202746529099</v>
      </c>
      <c r="G20" s="173">
        <v>25.787777079005181</v>
      </c>
      <c r="H20" s="173">
        <v>33.955595549156662</v>
      </c>
      <c r="I20" s="173">
        <v>10.611578200005303</v>
      </c>
      <c r="J20" s="11"/>
    </row>
    <row r="21" spans="1:10">
      <c r="A21" s="18">
        <v>2000</v>
      </c>
      <c r="B21" s="173">
        <v>85.940400422248203</v>
      </c>
      <c r="C21" s="173">
        <v>39.382929201003684</v>
      </c>
      <c r="D21" s="173">
        <v>39.467018644710926</v>
      </c>
      <c r="E21" s="173">
        <v>13.725772668720607</v>
      </c>
      <c r="F21" s="173">
        <v>45.607531601333392</v>
      </c>
      <c r="G21" s="173">
        <v>25.24278713102845</v>
      </c>
      <c r="H21" s="173">
        <v>33.881926844511938</v>
      </c>
      <c r="I21" s="173">
        <v>10.7624578497889</v>
      </c>
      <c r="J21" s="11"/>
    </row>
    <row r="22" spans="1:10">
      <c r="A22" s="18">
        <v>2001</v>
      </c>
      <c r="B22" s="173">
        <v>86.564571411747565</v>
      </c>
      <c r="C22" s="173">
        <v>37.399584573647154</v>
      </c>
      <c r="D22" s="173">
        <v>39.599159574619023</v>
      </c>
      <c r="E22" s="173">
        <v>14.116580572127512</v>
      </c>
      <c r="F22" s="173">
        <v>45.423490157654392</v>
      </c>
      <c r="G22" s="173">
        <v>24.643700473906115</v>
      </c>
      <c r="H22" s="173">
        <v>33.793572237556042</v>
      </c>
      <c r="I22" s="173">
        <v>10.593081388159643</v>
      </c>
      <c r="J22" s="11"/>
    </row>
    <row r="23" spans="1:10">
      <c r="A23" s="18">
        <v>2002</v>
      </c>
      <c r="B23" s="173">
        <v>86.649184653170565</v>
      </c>
      <c r="C23" s="173">
        <v>38.171150574536576</v>
      </c>
      <c r="D23" s="173">
        <v>37.320905176988845</v>
      </c>
      <c r="E23" s="173">
        <v>13.442900618505334</v>
      </c>
      <c r="F23" s="173">
        <v>46.830953442396762</v>
      </c>
      <c r="G23" s="173">
        <v>24.397461023604389</v>
      </c>
      <c r="H23" s="173">
        <v>32.997885787473756</v>
      </c>
      <c r="I23" s="173">
        <v>10.61295221464</v>
      </c>
      <c r="J23" s="11"/>
    </row>
    <row r="24" spans="1:10">
      <c r="A24" s="18">
        <v>2003</v>
      </c>
      <c r="B24" s="173">
        <v>84.109401846601187</v>
      </c>
      <c r="C24" s="173">
        <v>36.779145184110909</v>
      </c>
      <c r="D24" s="173">
        <v>36.040678977625305</v>
      </c>
      <c r="E24" s="173">
        <v>14.078044931803948</v>
      </c>
      <c r="F24" s="173">
        <v>46.808214707592924</v>
      </c>
      <c r="G24" s="173">
        <v>23.653173332130294</v>
      </c>
      <c r="H24" s="173">
        <v>32.824752632405684</v>
      </c>
      <c r="I24" s="173">
        <v>11.088606349664916</v>
      </c>
      <c r="J24" s="11"/>
    </row>
    <row r="25" spans="1:10">
      <c r="A25" s="18">
        <v>2004</v>
      </c>
      <c r="B25" s="173">
        <v>80.99546219671987</v>
      </c>
      <c r="C25" s="173">
        <v>37.048997916401767</v>
      </c>
      <c r="D25" s="173">
        <v>35.150955621834285</v>
      </c>
      <c r="E25" s="173">
        <v>14.033829581908028</v>
      </c>
      <c r="F25" s="173">
        <v>47.975033819284178</v>
      </c>
      <c r="G25" s="173">
        <v>23.912689027958667</v>
      </c>
      <c r="H25" s="173">
        <v>31.321752714372487</v>
      </c>
      <c r="I25" s="173">
        <v>11.259469431147545</v>
      </c>
      <c r="J25" s="11"/>
    </row>
    <row r="26" spans="1:10">
      <c r="A26" s="18">
        <v>2005</v>
      </c>
      <c r="B26" s="173">
        <v>80.198628022349425</v>
      </c>
      <c r="C26" s="173">
        <v>36.551598518069611</v>
      </c>
      <c r="D26" s="173">
        <v>32.889534811376336</v>
      </c>
      <c r="E26" s="173">
        <v>13.26163410661726</v>
      </c>
      <c r="F26" s="173">
        <v>47.520751761967126</v>
      </c>
      <c r="G26" s="173">
        <v>23.340384182460927</v>
      </c>
      <c r="H26" s="173">
        <v>30.669184262705439</v>
      </c>
      <c r="I26" s="173">
        <v>10.653078699772111</v>
      </c>
      <c r="J26" s="11"/>
    </row>
    <row r="27" spans="1:10">
      <c r="A27" s="18">
        <v>2006</v>
      </c>
      <c r="B27" s="173">
        <v>77.633180292020754</v>
      </c>
      <c r="C27" s="173">
        <v>34.456773552225009</v>
      </c>
      <c r="D27" s="173">
        <v>31.56415536466119</v>
      </c>
      <c r="E27" s="173">
        <v>13.414739960485186</v>
      </c>
      <c r="F27" s="173">
        <v>48.753216792065857</v>
      </c>
      <c r="G27" s="173">
        <v>21.892171431814834</v>
      </c>
      <c r="H27" s="173">
        <v>29.131138690767308</v>
      </c>
      <c r="I27" s="173">
        <v>10.917664094662074</v>
      </c>
      <c r="J27" s="11"/>
    </row>
    <row r="28" spans="1:10">
      <c r="A28" s="18">
        <v>2007</v>
      </c>
      <c r="B28" s="173">
        <v>76.835626909838709</v>
      </c>
      <c r="C28" s="173">
        <v>33.90271713852102</v>
      </c>
      <c r="D28" s="173">
        <v>31.191279141468023</v>
      </c>
      <c r="E28" s="173">
        <v>14.014087538649544</v>
      </c>
      <c r="F28" s="173">
        <v>48.156439457325902</v>
      </c>
      <c r="G28" s="173">
        <v>22.79620717074895</v>
      </c>
      <c r="H28" s="173">
        <v>29.596684975450351</v>
      </c>
      <c r="I28" s="173">
        <v>10.798342754821814</v>
      </c>
      <c r="J28" s="11"/>
    </row>
    <row r="29" spans="1:10">
      <c r="A29" s="18">
        <v>2008</v>
      </c>
      <c r="B29" s="173">
        <v>73.865865669063339</v>
      </c>
      <c r="C29" s="173">
        <v>34.223431302347841</v>
      </c>
      <c r="D29" s="173">
        <v>30.63356819216737</v>
      </c>
      <c r="E29" s="173">
        <v>13.611922719263658</v>
      </c>
      <c r="F29" s="173">
        <v>48.323934399020665</v>
      </c>
      <c r="G29" s="173">
        <v>21.987610602182549</v>
      </c>
      <c r="H29" s="173">
        <v>28.284608145397581</v>
      </c>
      <c r="I29" s="173">
        <v>10.685957798535581</v>
      </c>
      <c r="J29" s="11"/>
    </row>
    <row r="30" spans="1:10">
      <c r="A30" s="18">
        <v>2009</v>
      </c>
      <c r="B30" s="173">
        <v>73.465922219799708</v>
      </c>
      <c r="C30" s="173">
        <v>32.742399933496912</v>
      </c>
      <c r="D30" s="173">
        <v>29.811017318847913</v>
      </c>
      <c r="E30" s="173">
        <v>13.747626948660571</v>
      </c>
      <c r="F30" s="173">
        <v>48.087084461977376</v>
      </c>
      <c r="G30" s="173">
        <v>21.099729618680733</v>
      </c>
      <c r="H30" s="173">
        <v>27.520370042645961</v>
      </c>
      <c r="I30" s="173">
        <v>10.876209772880737</v>
      </c>
      <c r="J30" s="11"/>
    </row>
    <row r="31" spans="1:10">
      <c r="A31" s="18">
        <v>2010</v>
      </c>
      <c r="B31" s="173">
        <v>70.957554608620825</v>
      </c>
      <c r="C31" s="173">
        <v>31.391903718553159</v>
      </c>
      <c r="D31" s="173">
        <v>29.55404912890976</v>
      </c>
      <c r="E31" s="173">
        <v>12.977774146335269</v>
      </c>
      <c r="F31" s="173">
        <v>48.160133604075241</v>
      </c>
      <c r="G31" s="173">
        <v>20.766548388030234</v>
      </c>
      <c r="H31" s="173">
        <v>26.998177742109732</v>
      </c>
      <c r="I31" s="173">
        <v>10.370348732268688</v>
      </c>
      <c r="J31" s="11"/>
    </row>
    <row r="32" spans="1:10">
      <c r="A32" s="18">
        <v>2011</v>
      </c>
      <c r="B32" s="173">
        <v>69.124583402637981</v>
      </c>
      <c r="C32" s="173">
        <v>31.824296605064433</v>
      </c>
      <c r="D32" s="173">
        <v>27.632263596068178</v>
      </c>
      <c r="E32" s="173">
        <v>13.520283983491941</v>
      </c>
      <c r="F32" s="173">
        <v>46.683209175123316</v>
      </c>
      <c r="G32" s="173">
        <v>20.907726077423359</v>
      </c>
      <c r="H32" s="173">
        <v>26.310588465466971</v>
      </c>
      <c r="I32" s="173">
        <v>10.540165624640702</v>
      </c>
      <c r="J32" s="11"/>
    </row>
    <row r="33" spans="1:14">
      <c r="A33" s="18">
        <v>2012</v>
      </c>
      <c r="B33" s="173">
        <v>67.852437024258464</v>
      </c>
      <c r="C33" s="173">
        <v>30.764446236594658</v>
      </c>
      <c r="D33" s="173">
        <v>26.578225180996924</v>
      </c>
      <c r="E33" s="173">
        <v>13.124486796148865</v>
      </c>
      <c r="F33" s="173">
        <v>46.837508989734893</v>
      </c>
      <c r="G33" s="173">
        <v>19.822076071134447</v>
      </c>
      <c r="H33" s="173">
        <v>25.782201668225312</v>
      </c>
      <c r="I33" s="173">
        <v>11.089905526561141</v>
      </c>
      <c r="J33" s="11"/>
      <c r="N33" s="1" t="s">
        <v>571</v>
      </c>
    </row>
    <row r="34" spans="1:14">
      <c r="A34" s="18">
        <v>2013</v>
      </c>
      <c r="B34" s="173">
        <v>63.855765582848584</v>
      </c>
      <c r="C34" s="173">
        <v>30.106781459741796</v>
      </c>
      <c r="D34" s="173">
        <v>27.094606164741187</v>
      </c>
      <c r="E34" s="173">
        <v>14.23754847262491</v>
      </c>
      <c r="F34" s="173">
        <v>46.707834240943001</v>
      </c>
      <c r="G34" s="173">
        <v>20.187239605917142</v>
      </c>
      <c r="H34" s="173">
        <v>25.207215337726538</v>
      </c>
      <c r="I34" s="173">
        <v>11.008693348628071</v>
      </c>
      <c r="J34" s="11"/>
    </row>
    <row r="35" spans="1:14">
      <c r="A35" s="18">
        <v>2014</v>
      </c>
      <c r="B35" s="173">
        <v>64.887865678972517</v>
      </c>
      <c r="C35" s="173">
        <v>29.87039143901513</v>
      </c>
      <c r="D35" s="173">
        <v>27.411096116266123</v>
      </c>
      <c r="E35" s="173">
        <v>14.011971662919771</v>
      </c>
      <c r="F35" s="173">
        <v>46.525352920992553</v>
      </c>
      <c r="G35" s="173">
        <v>20.006925764088589</v>
      </c>
      <c r="H35" s="173">
        <v>25.304820459213584</v>
      </c>
      <c r="I35" s="173">
        <v>10.918672695571132</v>
      </c>
      <c r="J35" s="11"/>
    </row>
    <row r="36" spans="1:14">
      <c r="A36" s="18">
        <v>2015</v>
      </c>
      <c r="B36" s="173">
        <v>61.473613783132556</v>
      </c>
      <c r="C36" s="173">
        <v>28.565618405954826</v>
      </c>
      <c r="D36" s="173">
        <v>25.618536827448374</v>
      </c>
      <c r="E36" s="173">
        <v>14.111211357346777</v>
      </c>
      <c r="F36" s="173">
        <v>45.368779579355468</v>
      </c>
      <c r="G36" s="173">
        <v>18.903234218767011</v>
      </c>
      <c r="H36" s="173">
        <v>24.899542427667775</v>
      </c>
      <c r="I36" s="173">
        <v>10.853277347224836</v>
      </c>
      <c r="J36" s="11"/>
    </row>
    <row r="37" spans="1:14">
      <c r="A37" s="18">
        <v>2016</v>
      </c>
      <c r="B37" s="173">
        <v>58.447424972317755</v>
      </c>
      <c r="C37" s="173">
        <v>28.299632788149903</v>
      </c>
      <c r="D37" s="173">
        <v>26.023747969315323</v>
      </c>
      <c r="E37" s="173">
        <v>14.211722665797264</v>
      </c>
      <c r="F37" s="173">
        <v>44.884696696014487</v>
      </c>
      <c r="G37" s="173">
        <v>19.129229362749811</v>
      </c>
      <c r="H37" s="173">
        <v>25.037261113642145</v>
      </c>
      <c r="I37" s="173">
        <v>10.817815126970117</v>
      </c>
      <c r="J37" s="11"/>
    </row>
    <row r="38" spans="1:14">
      <c r="A38" s="18">
        <v>2017</v>
      </c>
      <c r="B38" s="173">
        <v>57.493070693321378</v>
      </c>
      <c r="C38" s="173">
        <v>27.258188798038475</v>
      </c>
      <c r="D38" s="173">
        <v>25.452003195316507</v>
      </c>
      <c r="E38" s="173">
        <v>13.938632622682897</v>
      </c>
      <c r="F38" s="173">
        <v>43.313397896469432</v>
      </c>
      <c r="G38" s="173">
        <v>17.947499781358726</v>
      </c>
      <c r="H38" s="173">
        <v>24.576291393789411</v>
      </c>
      <c r="I38" s="173">
        <v>10.844974737591997</v>
      </c>
      <c r="J38" s="11"/>
    </row>
    <row r="39" spans="1:14">
      <c r="A39" s="18">
        <v>2018</v>
      </c>
      <c r="B39" s="173">
        <v>54.759090815597652</v>
      </c>
      <c r="C39" s="173">
        <v>26.328695401007476</v>
      </c>
      <c r="D39" s="173">
        <v>24.381207594973663</v>
      </c>
      <c r="E39" s="173">
        <v>14.015917059306558</v>
      </c>
      <c r="F39" s="173">
        <v>41.562671074376667</v>
      </c>
      <c r="G39" s="173">
        <v>17.015550656973172</v>
      </c>
      <c r="H39" s="173">
        <v>23.696618620895656</v>
      </c>
      <c r="I39" s="173">
        <v>10.717175557587343</v>
      </c>
      <c r="J39" s="11"/>
    </row>
    <row r="40" spans="1:14">
      <c r="A40" s="18">
        <v>2019</v>
      </c>
      <c r="B40" s="173">
        <v>52.330511729093587</v>
      </c>
      <c r="C40" s="173">
        <v>25.999052678745862</v>
      </c>
      <c r="D40" s="173">
        <v>24.53709906567747</v>
      </c>
      <c r="E40" s="173">
        <v>13.830654928041454</v>
      </c>
      <c r="F40" s="173">
        <v>39.589476286965208</v>
      </c>
      <c r="G40" s="173">
        <v>16.893345123804593</v>
      </c>
      <c r="H40" s="173">
        <v>23.248830457535529</v>
      </c>
      <c r="I40" s="173">
        <v>10.580424368426668</v>
      </c>
      <c r="J40" s="11"/>
    </row>
    <row r="41" spans="1:14">
      <c r="A41" s="210">
        <v>2020</v>
      </c>
      <c r="B41" s="174">
        <v>51.952358202221255</v>
      </c>
      <c r="C41" s="174">
        <v>25.796737059773275</v>
      </c>
      <c r="D41" s="174">
        <v>23.578386403118881</v>
      </c>
      <c r="E41" s="174">
        <v>13.797591177468499</v>
      </c>
      <c r="F41" s="174">
        <v>40.901403845657363</v>
      </c>
      <c r="G41" s="174">
        <v>16.862946779038325</v>
      </c>
      <c r="H41" s="174">
        <v>23.243667739869039</v>
      </c>
      <c r="I41" s="174">
        <v>10.819694179191664</v>
      </c>
      <c r="J41" s="157" t="s">
        <v>53</v>
      </c>
    </row>
    <row r="42" spans="1:14">
      <c r="A42" s="210">
        <v>2021</v>
      </c>
      <c r="B42" s="174">
        <v>50.251242916378708</v>
      </c>
      <c r="C42" s="174">
        <v>25.352424806848202</v>
      </c>
      <c r="D42" s="174">
        <v>23.125399875657276</v>
      </c>
      <c r="E42" s="174">
        <v>13.766090239410357</v>
      </c>
      <c r="F42" s="174">
        <v>40.184832481166097</v>
      </c>
      <c r="G42" s="174">
        <v>16.48910220377083</v>
      </c>
      <c r="H42" s="174">
        <v>22.947417530221031</v>
      </c>
      <c r="I42" s="174">
        <v>10.790256289013445</v>
      </c>
      <c r="J42" s="157"/>
    </row>
    <row r="43" spans="1:14">
      <c r="A43" s="210">
        <v>2022</v>
      </c>
      <c r="B43" s="174">
        <v>48.558178926458005</v>
      </c>
      <c r="C43" s="174">
        <v>24.884125066482433</v>
      </c>
      <c r="D43" s="174">
        <v>22.649367484563825</v>
      </c>
      <c r="E43" s="174">
        <v>13.719746131459075</v>
      </c>
      <c r="F43" s="174">
        <v>39.496867079855392</v>
      </c>
      <c r="G43" s="174">
        <v>16.160570322975929</v>
      </c>
      <c r="H43" s="174">
        <v>22.638326651601204</v>
      </c>
      <c r="I43" s="174">
        <v>10.783493966610692</v>
      </c>
      <c r="J43" s="157"/>
    </row>
    <row r="44" spans="1:14" ht="17" customHeight="1">
      <c r="A44" s="242" t="s">
        <v>577</v>
      </c>
      <c r="B44" s="243"/>
      <c r="C44" s="244"/>
      <c r="J44" s="2"/>
    </row>
    <row r="45" spans="1:14" ht="27.9" customHeight="1">
      <c r="A45" s="239"/>
      <c r="B45" s="239"/>
      <c r="C45" s="239"/>
      <c r="D45" s="239"/>
      <c r="E45" s="239"/>
      <c r="F45" s="239"/>
      <c r="G45" s="239"/>
      <c r="H45" s="239"/>
      <c r="I45" s="239"/>
      <c r="J45" s="2"/>
    </row>
    <row r="46" spans="1:14" ht="27.9" customHeight="1">
      <c r="A46" s="240"/>
      <c r="B46" s="240"/>
      <c r="C46" s="240"/>
      <c r="D46" s="240"/>
      <c r="E46" s="240"/>
      <c r="F46" s="240"/>
      <c r="G46" s="240"/>
      <c r="H46" s="240"/>
      <c r="I46" s="240"/>
      <c r="J46" s="2"/>
    </row>
    <row r="47" spans="1:14" ht="45" customHeight="1">
      <c r="A47" s="241"/>
      <c r="B47" s="241"/>
      <c r="C47" s="241"/>
      <c r="D47" s="241"/>
      <c r="E47" s="241"/>
      <c r="F47" s="241"/>
      <c r="G47" s="241"/>
      <c r="H47" s="241"/>
      <c r="I47" s="241"/>
      <c r="J47" s="2"/>
    </row>
    <row r="48" spans="1:14" ht="15.5">
      <c r="A48" s="79"/>
      <c r="J48" s="2"/>
    </row>
    <row r="49" spans="1:10" ht="15.5">
      <c r="A49" s="7"/>
      <c r="J49" s="2"/>
    </row>
    <row r="50" spans="1:10" ht="15.5">
      <c r="J50" s="2"/>
    </row>
    <row r="51" spans="1:10" ht="15.5">
      <c r="J51" s="2"/>
    </row>
    <row r="52" spans="1:10" ht="15.5">
      <c r="J52" s="2"/>
    </row>
    <row r="53" spans="1:10" ht="15.5">
      <c r="J53" s="2"/>
    </row>
    <row r="54" spans="1:10" ht="15.5">
      <c r="J54" s="2"/>
    </row>
    <row r="55" spans="1:10" ht="15.5">
      <c r="J55" s="2"/>
    </row>
    <row r="56" spans="1:10" ht="15.5">
      <c r="J56" s="2"/>
    </row>
    <row r="57" spans="1:10" ht="15.5">
      <c r="J57" s="2"/>
    </row>
    <row r="58" spans="1:10" ht="15.5">
      <c r="J58" s="2"/>
    </row>
    <row r="59" spans="1:10" ht="15.5">
      <c r="J59" s="2"/>
    </row>
    <row r="60" spans="1:10" ht="15.5">
      <c r="J60" s="2"/>
    </row>
    <row r="61" spans="1:10" ht="15.5">
      <c r="J61" s="2"/>
    </row>
    <row r="62" spans="1:10" ht="15.5">
      <c r="J62" s="2"/>
    </row>
    <row r="63" spans="1:10" ht="15.5">
      <c r="J63" s="2"/>
    </row>
    <row r="64" spans="1:10" ht="15.5">
      <c r="J64" s="2"/>
    </row>
    <row r="65" spans="10:10" ht="15.5">
      <c r="J65" s="2"/>
    </row>
    <row r="66" spans="10:10" ht="15.5">
      <c r="J66" s="2"/>
    </row>
    <row r="67" spans="10:10" ht="15.5">
      <c r="J67" s="2"/>
    </row>
    <row r="68" spans="10:10" ht="15.5">
      <c r="J68" s="2"/>
    </row>
    <row r="69" spans="10:10" ht="15.5">
      <c r="J69" s="2"/>
    </row>
    <row r="70" spans="10:10" ht="15.5">
      <c r="J70" s="2"/>
    </row>
    <row r="71" spans="10:10" ht="15.5">
      <c r="J71" s="2"/>
    </row>
    <row r="72" spans="10:10" ht="15.5">
      <c r="J72" s="2"/>
    </row>
    <row r="73" spans="10:10" ht="15.5">
      <c r="J73" s="2"/>
    </row>
    <row r="74" spans="10:10" ht="15.5">
      <c r="J74" s="2"/>
    </row>
    <row r="75" spans="10:10" ht="15.5">
      <c r="J75" s="2"/>
    </row>
    <row r="76" spans="10:10" ht="15.5">
      <c r="J76" s="2"/>
    </row>
    <row r="77" spans="10:10" ht="15.5">
      <c r="J77" s="2"/>
    </row>
    <row r="78" spans="10:10" ht="15.5">
      <c r="J78" s="2"/>
    </row>
  </sheetData>
  <mergeCells count="4">
    <mergeCell ref="A45:I45"/>
    <mergeCell ref="A46:I46"/>
    <mergeCell ref="A47:I47"/>
    <mergeCell ref="A44:C4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7"/>
  <sheetViews>
    <sheetView workbookViewId="0">
      <selection activeCell="A2" sqref="A2"/>
    </sheetView>
  </sheetViews>
  <sheetFormatPr defaultColWidth="9.08984375" defaultRowHeight="12.5"/>
  <cols>
    <col min="1" max="1" width="6.453125" style="8" bestFit="1" customWidth="1"/>
    <col min="2" max="2" width="13.08984375" style="8" customWidth="1"/>
    <col min="3" max="3" width="12.08984375" style="8" customWidth="1"/>
    <col min="4" max="4" width="12.453125" style="8" customWidth="1"/>
    <col min="5" max="5" width="11.90625" style="8" customWidth="1"/>
    <col min="6" max="6" width="12.36328125" style="8" customWidth="1"/>
    <col min="7" max="7" width="10.453125" style="8" customWidth="1"/>
    <col min="8" max="8" width="11.08984375" style="8" customWidth="1"/>
    <col min="9" max="9" width="12.08984375" style="8" customWidth="1"/>
    <col min="10" max="10" width="12.453125" style="8" customWidth="1"/>
    <col min="11" max="11" width="11.54296875" style="8" customWidth="1"/>
    <col min="12" max="12" width="11.36328125" style="8" customWidth="1"/>
    <col min="13" max="13" width="11.453125" style="8" customWidth="1"/>
    <col min="14" max="14" width="11.36328125" style="8" customWidth="1"/>
    <col min="15" max="15" width="10.453125" style="8" customWidth="1"/>
    <col min="16" max="16" width="11.36328125" style="8" customWidth="1"/>
    <col min="17" max="17" width="11.90625" style="8" customWidth="1"/>
    <col min="18" max="18" width="12.6328125" style="8" customWidth="1"/>
    <col min="19" max="19" width="13.453125" style="8" customWidth="1"/>
    <col min="20" max="20" width="12" style="8" customWidth="1"/>
    <col min="21" max="22" width="10.453125" style="8" customWidth="1"/>
    <col min="23" max="16384" width="9.08984375" style="8"/>
  </cols>
  <sheetData>
    <row r="1" spans="1:22" s="11" customFormat="1" ht="17" customHeight="1">
      <c r="A1" s="60"/>
    </row>
    <row r="2" spans="1:22" s="11" customFormat="1" ht="17" customHeight="1">
      <c r="A2" s="156" t="s">
        <v>581</v>
      </c>
    </row>
    <row r="3" spans="1:22" s="93" customFormat="1" ht="15" customHeight="1">
      <c r="A3" s="209"/>
    </row>
    <row r="4" spans="1:22" s="6" customFormat="1" ht="42">
      <c r="A4" s="22" t="s">
        <v>46</v>
      </c>
      <c r="B4" s="22" t="s">
        <v>41</v>
      </c>
      <c r="C4" s="22" t="s">
        <v>18</v>
      </c>
      <c r="D4" s="22" t="s">
        <v>27</v>
      </c>
      <c r="E4" s="22" t="s">
        <v>22</v>
      </c>
      <c r="F4" s="22" t="s">
        <v>12</v>
      </c>
      <c r="G4" s="22" t="s">
        <v>59</v>
      </c>
      <c r="H4" s="22" t="s">
        <v>19</v>
      </c>
      <c r="I4" s="22" t="s">
        <v>8</v>
      </c>
      <c r="J4" s="22" t="s">
        <v>15</v>
      </c>
      <c r="K4" s="22" t="s">
        <v>9</v>
      </c>
      <c r="L4" s="22" t="s">
        <v>10</v>
      </c>
      <c r="M4" s="22" t="s">
        <v>29</v>
      </c>
      <c r="N4" s="22" t="s">
        <v>13</v>
      </c>
      <c r="O4" s="22" t="s">
        <v>17</v>
      </c>
      <c r="P4" s="22" t="s">
        <v>58</v>
      </c>
      <c r="Q4" s="22" t="s">
        <v>21</v>
      </c>
      <c r="R4" s="22" t="s">
        <v>30</v>
      </c>
      <c r="S4" s="22" t="s">
        <v>14</v>
      </c>
      <c r="T4" s="22" t="s">
        <v>23</v>
      </c>
      <c r="U4" s="22" t="s">
        <v>20</v>
      </c>
      <c r="V4" s="22" t="s">
        <v>31</v>
      </c>
    </row>
    <row r="5" spans="1:22">
      <c r="A5" s="18">
        <v>1984</v>
      </c>
      <c r="B5" s="173">
        <v>335.3747183487643</v>
      </c>
      <c r="C5" s="173">
        <v>12.878495669352382</v>
      </c>
      <c r="D5" s="173">
        <v>7.9631100456537514</v>
      </c>
      <c r="E5" s="173">
        <v>19.044722160966799</v>
      </c>
      <c r="F5" s="173">
        <v>44.586768251886696</v>
      </c>
      <c r="G5" s="173">
        <v>3.0607418189492495</v>
      </c>
      <c r="H5" s="173">
        <v>16.704811974547752</v>
      </c>
      <c r="I5" s="173">
        <v>106.56307530350203</v>
      </c>
      <c r="J5" s="173">
        <v>2.7423932348980378</v>
      </c>
      <c r="K5" s="173">
        <v>0.36221748144376359</v>
      </c>
      <c r="L5" s="173">
        <v>39.428229004643583</v>
      </c>
      <c r="M5" s="173">
        <v>0.39536955721780848</v>
      </c>
      <c r="N5" s="173">
        <v>11.361177000413216</v>
      </c>
      <c r="O5" s="173">
        <v>7.4318295586333489</v>
      </c>
      <c r="P5" s="173">
        <v>7.8800620917701671</v>
      </c>
      <c r="Q5" s="173">
        <v>0.65519316690170992</v>
      </c>
      <c r="R5" s="173">
        <v>1.3490279533264127</v>
      </c>
      <c r="S5" s="173">
        <v>9.0266047230013662</v>
      </c>
      <c r="T5" s="173">
        <v>5.0209394140497041</v>
      </c>
      <c r="U5" s="173">
        <v>12.346023678220845</v>
      </c>
      <c r="V5" s="173">
        <v>26.573926259385651</v>
      </c>
    </row>
    <row r="6" spans="1:22">
      <c r="A6" s="18">
        <v>1985</v>
      </c>
      <c r="B6" s="173">
        <v>338.32439643404302</v>
      </c>
      <c r="C6" s="173">
        <v>13.426504966824082</v>
      </c>
      <c r="D6" s="173">
        <v>8.0165651255309456</v>
      </c>
      <c r="E6" s="173">
        <v>17.835556901312792</v>
      </c>
      <c r="F6" s="173">
        <v>45.975311777340373</v>
      </c>
      <c r="G6" s="173">
        <v>2.8903057377366235</v>
      </c>
      <c r="H6" s="173">
        <v>17.051981319381287</v>
      </c>
      <c r="I6" s="173">
        <v>104.15826577410655</v>
      </c>
      <c r="J6" s="173">
        <v>3.314361231754392</v>
      </c>
      <c r="K6" s="173">
        <v>0.47717883762390245</v>
      </c>
      <c r="L6" s="173">
        <v>41.4194132547957</v>
      </c>
      <c r="M6" s="173">
        <v>0.38037743525055628</v>
      </c>
      <c r="N6" s="173">
        <v>12.335589236440294</v>
      </c>
      <c r="O6" s="173">
        <v>7.0971967180934232</v>
      </c>
      <c r="P6" s="173">
        <v>7.2315703404906619</v>
      </c>
      <c r="Q6" s="173">
        <v>0.54772995961897786</v>
      </c>
      <c r="R6" s="173">
        <v>1.0576959277485181</v>
      </c>
      <c r="S6" s="173">
        <v>9.0156204763904437</v>
      </c>
      <c r="T6" s="173">
        <v>5.1163896701947298</v>
      </c>
      <c r="U6" s="173">
        <v>13.3105986301257</v>
      </c>
      <c r="V6" s="173">
        <v>27.666183113283058</v>
      </c>
    </row>
    <row r="7" spans="1:22">
      <c r="A7" s="18">
        <v>1986</v>
      </c>
      <c r="B7" s="173">
        <v>336.75543707650752</v>
      </c>
      <c r="C7" s="173">
        <v>13.521245719692409</v>
      </c>
      <c r="D7" s="173">
        <v>7.5649937046864251</v>
      </c>
      <c r="E7" s="173">
        <v>17.882184426368283</v>
      </c>
      <c r="F7" s="173">
        <v>43.465884854891755</v>
      </c>
      <c r="G7" s="173">
        <v>2.9609170548961856</v>
      </c>
      <c r="H7" s="173">
        <v>17.324134268291715</v>
      </c>
      <c r="I7" s="173">
        <v>104.98587374344993</v>
      </c>
      <c r="J7" s="173">
        <v>2.8494422339574705</v>
      </c>
      <c r="K7" s="173">
        <v>0.33284091630856733</v>
      </c>
      <c r="L7" s="173">
        <v>42.134709948678577</v>
      </c>
      <c r="M7" s="173">
        <v>0.32211661435476663</v>
      </c>
      <c r="N7" s="173">
        <v>10.515693270341169</v>
      </c>
      <c r="O7" s="173">
        <v>7.1619752102548828</v>
      </c>
      <c r="P7" s="173">
        <v>7.2745574173279275</v>
      </c>
      <c r="Q7" s="173">
        <v>0.50868993112005134</v>
      </c>
      <c r="R7" s="173">
        <v>1.1571865027647927</v>
      </c>
      <c r="S7" s="173">
        <v>10.000211372110794</v>
      </c>
      <c r="T7" s="173">
        <v>5.759910092361185</v>
      </c>
      <c r="U7" s="173">
        <v>12.200037461391409</v>
      </c>
      <c r="V7" s="173">
        <v>28.832832333259269</v>
      </c>
    </row>
    <row r="8" spans="1:22">
      <c r="A8" s="18">
        <v>1987</v>
      </c>
      <c r="B8" s="173">
        <v>335.92945109900813</v>
      </c>
      <c r="C8" s="173">
        <v>13.205432031142136</v>
      </c>
      <c r="D8" s="173">
        <v>8.0307860727392644</v>
      </c>
      <c r="E8" s="173">
        <v>17.565311558044979</v>
      </c>
      <c r="F8" s="173">
        <v>44.128104054473809</v>
      </c>
      <c r="G8" s="173">
        <v>3.007676079402859</v>
      </c>
      <c r="H8" s="173">
        <v>16.928925501205082</v>
      </c>
      <c r="I8" s="173">
        <v>104.48152840161613</v>
      </c>
      <c r="J8" s="173">
        <v>2.4740489506960244</v>
      </c>
      <c r="K8" s="173">
        <v>0.39556427450601944</v>
      </c>
      <c r="L8" s="173">
        <v>41.919183630663056</v>
      </c>
      <c r="M8" s="173">
        <v>0.41057056474729337</v>
      </c>
      <c r="N8" s="173">
        <v>11.117345485564611</v>
      </c>
      <c r="O8" s="173">
        <v>7.4119996025524673</v>
      </c>
      <c r="P8" s="173">
        <v>7.3679659514418212</v>
      </c>
      <c r="Q8" s="173">
        <v>0.49633430050256488</v>
      </c>
      <c r="R8" s="173">
        <v>0.96765378370606547</v>
      </c>
      <c r="S8" s="173">
        <v>9.2261734252792955</v>
      </c>
      <c r="T8" s="173">
        <v>5.4877574558729512</v>
      </c>
      <c r="U8" s="173">
        <v>12.481428843632226</v>
      </c>
      <c r="V8" s="173">
        <v>28.825661131219459</v>
      </c>
    </row>
    <row r="9" spans="1:22">
      <c r="A9" s="18">
        <v>1988</v>
      </c>
      <c r="B9" s="173">
        <v>345.82953787459536</v>
      </c>
      <c r="C9" s="173">
        <v>13.273320600542055</v>
      </c>
      <c r="D9" s="173">
        <v>8.4038172247922791</v>
      </c>
      <c r="E9" s="173">
        <v>17.71854661309235</v>
      </c>
      <c r="F9" s="173">
        <v>44.470801002550587</v>
      </c>
      <c r="G9" s="173">
        <v>3.4185990876226917</v>
      </c>
      <c r="H9" s="173">
        <v>16.019337542534402</v>
      </c>
      <c r="I9" s="173">
        <v>108.35682511955724</v>
      </c>
      <c r="J9" s="173">
        <v>2.6719768731460789</v>
      </c>
      <c r="K9" s="173">
        <v>0.4081241424260133</v>
      </c>
      <c r="L9" s="173">
        <v>44.235992141649206</v>
      </c>
      <c r="M9" s="173">
        <v>0.42740869290340777</v>
      </c>
      <c r="N9" s="173">
        <v>11.826742209000228</v>
      </c>
      <c r="O9" s="173">
        <v>7.78643077835501</v>
      </c>
      <c r="P9" s="173">
        <v>7.7259795749507933</v>
      </c>
      <c r="Q9" s="173">
        <v>0.25750823542279</v>
      </c>
      <c r="R9" s="173">
        <v>0.88020117650232077</v>
      </c>
      <c r="S9" s="173">
        <v>10.017316542737341</v>
      </c>
      <c r="T9" s="173">
        <v>5.1224372407319176</v>
      </c>
      <c r="U9" s="173">
        <v>12.687690592996729</v>
      </c>
      <c r="V9" s="173">
        <v>30.120482483081972</v>
      </c>
    </row>
    <row r="10" spans="1:22">
      <c r="A10" s="18">
        <v>1989</v>
      </c>
      <c r="B10" s="173">
        <v>338.84420134840826</v>
      </c>
      <c r="C10" s="173">
        <v>12.731054578501375</v>
      </c>
      <c r="D10" s="173">
        <v>7.7451678536423412</v>
      </c>
      <c r="E10" s="173">
        <v>16.790095999134078</v>
      </c>
      <c r="F10" s="173">
        <v>44.080239505525952</v>
      </c>
      <c r="G10" s="173">
        <v>3.1866349753003989</v>
      </c>
      <c r="H10" s="173">
        <v>15.627615051376589</v>
      </c>
      <c r="I10" s="173">
        <v>107.75181562357122</v>
      </c>
      <c r="J10" s="173">
        <v>3.2637899522084703</v>
      </c>
      <c r="K10" s="173">
        <v>0.35698895758624055</v>
      </c>
      <c r="L10" s="173">
        <v>42.797667246315129</v>
      </c>
      <c r="M10" s="173">
        <v>0.40471417869103821</v>
      </c>
      <c r="N10" s="173">
        <v>11.199880515371637</v>
      </c>
      <c r="O10" s="173">
        <v>7.3476757835300655</v>
      </c>
      <c r="P10" s="173">
        <v>7.1945414112999888</v>
      </c>
      <c r="Q10" s="173">
        <v>0.53893927338931968</v>
      </c>
      <c r="R10" s="173">
        <v>0.93601939767060582</v>
      </c>
      <c r="S10" s="173">
        <v>9.8756885373470702</v>
      </c>
      <c r="T10" s="173">
        <v>5.4675846735725608</v>
      </c>
      <c r="U10" s="173">
        <v>11.573498142157785</v>
      </c>
      <c r="V10" s="173">
        <v>29.974589692216355</v>
      </c>
    </row>
    <row r="11" spans="1:22">
      <c r="A11" s="18">
        <v>1990</v>
      </c>
      <c r="B11" s="173">
        <v>333.39289189842873</v>
      </c>
      <c r="C11" s="173">
        <v>12.859995219644453</v>
      </c>
      <c r="D11" s="173">
        <v>8.1709930541096067</v>
      </c>
      <c r="E11" s="173">
        <v>15.393053118156958</v>
      </c>
      <c r="F11" s="173">
        <v>42.132525876087122</v>
      </c>
      <c r="G11" s="173">
        <v>2.5251555679852684</v>
      </c>
      <c r="H11" s="173">
        <v>15.353941629486066</v>
      </c>
      <c r="I11" s="173">
        <v>105.67407720450294</v>
      </c>
      <c r="J11" s="173">
        <v>3.350974107161627</v>
      </c>
      <c r="K11" s="173">
        <v>0.50492644513639551</v>
      </c>
      <c r="L11" s="173">
        <v>42.832766732963165</v>
      </c>
      <c r="M11" s="173">
        <v>0.27406482215901012</v>
      </c>
      <c r="N11" s="173">
        <v>10.759691907785442</v>
      </c>
      <c r="O11" s="173">
        <v>7.7348914204814347</v>
      </c>
      <c r="P11" s="173">
        <v>7.4219953503155507</v>
      </c>
      <c r="Q11" s="173">
        <v>0.47245396438352816</v>
      </c>
      <c r="R11" s="173">
        <v>0.95149209952047908</v>
      </c>
      <c r="S11" s="173">
        <v>10.466159734723963</v>
      </c>
      <c r="T11" s="173">
        <v>5.8978661136029524</v>
      </c>
      <c r="U11" s="173">
        <v>11.383735917216212</v>
      </c>
      <c r="V11" s="173">
        <v>29.232131613006462</v>
      </c>
    </row>
    <row r="12" spans="1:22">
      <c r="A12" s="18">
        <v>1991</v>
      </c>
      <c r="B12" s="173">
        <v>336.46442254931299</v>
      </c>
      <c r="C12" s="173">
        <v>13.323615337940959</v>
      </c>
      <c r="D12" s="173">
        <v>7.9963844624718332</v>
      </c>
      <c r="E12" s="173">
        <v>14.224591373396288</v>
      </c>
      <c r="F12" s="173">
        <v>41.601477938705827</v>
      </c>
      <c r="G12" s="173">
        <v>2.3883692988666652</v>
      </c>
      <c r="H12" s="173">
        <v>14.90101397954286</v>
      </c>
      <c r="I12" s="173">
        <v>105.06207622839187</v>
      </c>
      <c r="J12" s="173">
        <v>3.3432380415086227</v>
      </c>
      <c r="K12" s="173">
        <v>0.36448595210730239</v>
      </c>
      <c r="L12" s="173">
        <v>44.920262163955705</v>
      </c>
      <c r="M12" s="173">
        <v>0.29918154297278604</v>
      </c>
      <c r="N12" s="173">
        <v>11.106870832862642</v>
      </c>
      <c r="O12" s="173">
        <v>7.4058631377728759</v>
      </c>
      <c r="P12" s="173">
        <v>6.7843996814033183</v>
      </c>
      <c r="Q12" s="173">
        <v>0.49742679142878438</v>
      </c>
      <c r="R12" s="173">
        <v>0.88221470089128984</v>
      </c>
      <c r="S12" s="173">
        <v>10.673589375246806</v>
      </c>
      <c r="T12" s="173">
        <v>5.9914732357755653</v>
      </c>
      <c r="U12" s="173">
        <v>12.351396205142107</v>
      </c>
      <c r="V12" s="173">
        <v>32.346492268928891</v>
      </c>
    </row>
    <row r="13" spans="1:22">
      <c r="A13" s="18">
        <v>1992</v>
      </c>
      <c r="B13" s="173">
        <v>332.9976531049353</v>
      </c>
      <c r="C13" s="173">
        <v>12.168830600213202</v>
      </c>
      <c r="D13" s="173">
        <v>8.7618800690126672</v>
      </c>
      <c r="E13" s="173">
        <v>14.649002009837339</v>
      </c>
      <c r="F13" s="173">
        <v>42.910789463828927</v>
      </c>
      <c r="G13" s="173">
        <v>2.784005298131107</v>
      </c>
      <c r="H13" s="173">
        <v>15.261902845370692</v>
      </c>
      <c r="I13" s="173">
        <v>103.49828603825199</v>
      </c>
      <c r="J13" s="173">
        <v>3.3837128741017057</v>
      </c>
      <c r="K13" s="173">
        <v>0.36205731017068482</v>
      </c>
      <c r="L13" s="173">
        <v>44.801002868768173</v>
      </c>
      <c r="M13" s="173">
        <v>0.24761021105555991</v>
      </c>
      <c r="N13" s="173">
        <v>9.835255897106574</v>
      </c>
      <c r="O13" s="173">
        <v>7.6199553550061943</v>
      </c>
      <c r="P13" s="173">
        <v>6.8778928698386199</v>
      </c>
      <c r="Q13" s="173">
        <v>0.5038785739432482</v>
      </c>
      <c r="R13" s="173">
        <v>0.82209815581609369</v>
      </c>
      <c r="S13" s="173">
        <v>10.623349733855257</v>
      </c>
      <c r="T13" s="173">
        <v>4.9293991460797404</v>
      </c>
      <c r="U13" s="173">
        <v>11.30877940042326</v>
      </c>
      <c r="V13" s="173">
        <v>31.647964384124286</v>
      </c>
    </row>
    <row r="14" spans="1:22">
      <c r="A14" s="18">
        <v>1993</v>
      </c>
      <c r="B14" s="173">
        <v>329.98487469196556</v>
      </c>
      <c r="C14" s="173">
        <v>12.108843522103175</v>
      </c>
      <c r="D14" s="173">
        <v>8.3617533628659455</v>
      </c>
      <c r="E14" s="173">
        <v>13.252429132892816</v>
      </c>
      <c r="F14" s="173">
        <v>40.774992162590173</v>
      </c>
      <c r="G14" s="173">
        <v>2.9298700118640357</v>
      </c>
      <c r="H14" s="173">
        <v>14.985904925032168</v>
      </c>
      <c r="I14" s="173">
        <v>103.77862431716623</v>
      </c>
      <c r="J14" s="173">
        <v>3.0756926814100196</v>
      </c>
      <c r="K14" s="173">
        <v>0.4770387405474677</v>
      </c>
      <c r="L14" s="173">
        <v>44.903953197488917</v>
      </c>
      <c r="M14" s="173">
        <v>0.1982696795127612</v>
      </c>
      <c r="N14" s="173">
        <v>10.509528592325655</v>
      </c>
      <c r="O14" s="173">
        <v>7.6945885684840443</v>
      </c>
      <c r="P14" s="173">
        <v>6.9145401342721939</v>
      </c>
      <c r="Q14" s="173">
        <v>0.55233578166947606</v>
      </c>
      <c r="R14" s="173">
        <v>0.77628526252395258</v>
      </c>
      <c r="S14" s="173">
        <v>10.122857019580168</v>
      </c>
      <c r="T14" s="173">
        <v>5.7076602938306173</v>
      </c>
      <c r="U14" s="173">
        <v>11.354054395788202</v>
      </c>
      <c r="V14" s="173">
        <v>31.505652910017588</v>
      </c>
    </row>
    <row r="15" spans="1:22">
      <c r="A15" s="18">
        <v>1994</v>
      </c>
      <c r="B15" s="173">
        <v>329.07321638942852</v>
      </c>
      <c r="C15" s="173">
        <v>11.823939795156772</v>
      </c>
      <c r="D15" s="173">
        <v>8.6008136999829965</v>
      </c>
      <c r="E15" s="173">
        <v>13.508334537951317</v>
      </c>
      <c r="F15" s="173">
        <v>41.642453595745721</v>
      </c>
      <c r="G15" s="173">
        <v>3.2126828273993211</v>
      </c>
      <c r="H15" s="173">
        <v>14.912618024317458</v>
      </c>
      <c r="I15" s="173">
        <v>100.30777553871903</v>
      </c>
      <c r="J15" s="173">
        <v>3.4817188197290476</v>
      </c>
      <c r="K15" s="173">
        <v>0.30951169957596331</v>
      </c>
      <c r="L15" s="173">
        <v>44.6415055860721</v>
      </c>
      <c r="M15" s="173">
        <v>0.37307870719482233</v>
      </c>
      <c r="N15" s="173">
        <v>10.912677218106852</v>
      </c>
      <c r="O15" s="173">
        <v>7.2222211118088007</v>
      </c>
      <c r="P15" s="173">
        <v>6.9620287741995526</v>
      </c>
      <c r="Q15" s="173">
        <v>0.38891960881144005</v>
      </c>
      <c r="R15" s="173">
        <v>0.71010059544181325</v>
      </c>
      <c r="S15" s="173">
        <v>11.004737550179708</v>
      </c>
      <c r="T15" s="173">
        <v>5.8977506758984877</v>
      </c>
      <c r="U15" s="173">
        <v>11.220773131452807</v>
      </c>
      <c r="V15" s="173">
        <v>31.939574891684536</v>
      </c>
    </row>
    <row r="16" spans="1:22">
      <c r="A16" s="18">
        <v>1995</v>
      </c>
      <c r="B16" s="173">
        <v>325.51979056654312</v>
      </c>
      <c r="C16" s="173">
        <v>11.508509156937681</v>
      </c>
      <c r="D16" s="173">
        <v>8.2758371241600486</v>
      </c>
      <c r="E16" s="173">
        <v>13.240834485471643</v>
      </c>
      <c r="F16" s="173">
        <v>41.2450672134703</v>
      </c>
      <c r="G16" s="173">
        <v>2.7348865907485633</v>
      </c>
      <c r="H16" s="173">
        <v>14.523456376020919</v>
      </c>
      <c r="I16" s="173">
        <v>97.620195379987791</v>
      </c>
      <c r="J16" s="173">
        <v>3.5716432098297113</v>
      </c>
      <c r="K16" s="173">
        <v>0.36331891806029187</v>
      </c>
      <c r="L16" s="173">
        <v>45.134364774426928</v>
      </c>
      <c r="M16" s="173">
        <v>0.27969827273462888</v>
      </c>
      <c r="N16" s="173">
        <v>10.438511511988386</v>
      </c>
      <c r="O16" s="173">
        <v>7.515861430608358</v>
      </c>
      <c r="P16" s="173">
        <v>7.1346191746458612</v>
      </c>
      <c r="Q16" s="173">
        <v>0.43373327332370382</v>
      </c>
      <c r="R16" s="173">
        <v>0.74249325210688677</v>
      </c>
      <c r="S16" s="173">
        <v>11.015426106089906</v>
      </c>
      <c r="T16" s="173">
        <v>5.7993673619100745</v>
      </c>
      <c r="U16" s="173">
        <v>11.359477825942871</v>
      </c>
      <c r="V16" s="173">
        <v>32.582489128078528</v>
      </c>
    </row>
    <row r="17" spans="1:22">
      <c r="A17" s="18">
        <v>1996</v>
      </c>
      <c r="B17" s="173">
        <v>322.34140372645339</v>
      </c>
      <c r="C17" s="173">
        <v>10.905052512520363</v>
      </c>
      <c r="D17" s="173">
        <v>8.6759163072993708</v>
      </c>
      <c r="E17" s="173">
        <v>12.965031494803068</v>
      </c>
      <c r="F17" s="173">
        <v>40.563963338830618</v>
      </c>
      <c r="G17" s="173">
        <v>2.8173204816593995</v>
      </c>
      <c r="H17" s="173">
        <v>14.786657630928424</v>
      </c>
      <c r="I17" s="173">
        <v>97.20088781732548</v>
      </c>
      <c r="J17" s="173">
        <v>3.3798241773770927</v>
      </c>
      <c r="K17" s="173">
        <v>0.37941502865172688</v>
      </c>
      <c r="L17" s="173">
        <v>42.562986676737701</v>
      </c>
      <c r="M17" s="173">
        <v>0.28690120553640902</v>
      </c>
      <c r="N17" s="173">
        <v>10.390933206498433</v>
      </c>
      <c r="O17" s="173">
        <v>7.3129078649059664</v>
      </c>
      <c r="P17" s="173">
        <v>7.2832461488787281</v>
      </c>
      <c r="Q17" s="173">
        <v>0.4538374715478275</v>
      </c>
      <c r="R17" s="173">
        <v>0.54588881591010829</v>
      </c>
      <c r="S17" s="173">
        <v>11.073080067018179</v>
      </c>
      <c r="T17" s="173">
        <v>5.6509659523189404</v>
      </c>
      <c r="U17" s="173">
        <v>12.074461276163758</v>
      </c>
      <c r="V17" s="173">
        <v>33.032126251541769</v>
      </c>
    </row>
    <row r="18" spans="1:22">
      <c r="A18" s="18">
        <v>1997</v>
      </c>
      <c r="B18" s="173">
        <v>313.66906003509939</v>
      </c>
      <c r="C18" s="173">
        <v>10.703939020806601</v>
      </c>
      <c r="D18" s="173">
        <v>8.8648585758602731</v>
      </c>
      <c r="E18" s="173">
        <v>12.236229758401452</v>
      </c>
      <c r="F18" s="173">
        <v>39.401552617519044</v>
      </c>
      <c r="G18" s="173">
        <v>3.1194533747034034</v>
      </c>
      <c r="H18" s="173">
        <v>13.643074039020114</v>
      </c>
      <c r="I18" s="173">
        <v>93.341690441256944</v>
      </c>
      <c r="J18" s="173">
        <v>3.661404529986692</v>
      </c>
      <c r="K18" s="173">
        <v>0.34774409480521595</v>
      </c>
      <c r="L18" s="173">
        <v>41.883620314579389</v>
      </c>
      <c r="M18" s="173">
        <v>0.28963232433558705</v>
      </c>
      <c r="N18" s="173">
        <v>10.710180165196373</v>
      </c>
      <c r="O18" s="173">
        <v>7.6236079676124069</v>
      </c>
      <c r="P18" s="173">
        <v>6.8891665863827827</v>
      </c>
      <c r="Q18" s="173">
        <v>0.41259972172709719</v>
      </c>
      <c r="R18" s="173">
        <v>0.66414408325733043</v>
      </c>
      <c r="S18" s="173">
        <v>11.394938798636018</v>
      </c>
      <c r="T18" s="173">
        <v>5.6505873546801473</v>
      </c>
      <c r="U18" s="173">
        <v>10.607715142093873</v>
      </c>
      <c r="V18" s="173">
        <v>32.222921124238624</v>
      </c>
    </row>
    <row r="19" spans="1:22">
      <c r="A19" s="18">
        <v>1998</v>
      </c>
      <c r="B19" s="173">
        <v>314.21791321095793</v>
      </c>
      <c r="C19" s="173">
        <v>10.164448096500701</v>
      </c>
      <c r="D19" s="173">
        <v>8.7906616651621814</v>
      </c>
      <c r="E19" s="173">
        <v>11.832269331934095</v>
      </c>
      <c r="F19" s="173">
        <v>39.891893858791427</v>
      </c>
      <c r="G19" s="173">
        <v>3.4700397591337078</v>
      </c>
      <c r="H19" s="173">
        <v>14.010142877472481</v>
      </c>
      <c r="I19" s="173">
        <v>93.592800395035624</v>
      </c>
      <c r="J19" s="173">
        <v>3.6772830244431476</v>
      </c>
      <c r="K19" s="173">
        <v>0.3268553542326264</v>
      </c>
      <c r="L19" s="173">
        <v>40.939175040630587</v>
      </c>
      <c r="M19" s="173">
        <v>0.25117997000309655</v>
      </c>
      <c r="N19" s="173">
        <v>10.612075212684587</v>
      </c>
      <c r="O19" s="173">
        <v>7.5520016399488101</v>
      </c>
      <c r="P19" s="173">
        <v>7.2233092843115294</v>
      </c>
      <c r="Q19" s="173">
        <v>0.67297166307331113</v>
      </c>
      <c r="R19" s="173">
        <v>0.61078466700812151</v>
      </c>
      <c r="S19" s="173">
        <v>11.763413763592608</v>
      </c>
      <c r="T19" s="173">
        <v>5.9434411630876136</v>
      </c>
      <c r="U19" s="173">
        <v>11.2025506190445</v>
      </c>
      <c r="V19" s="173">
        <v>31.690615824867152</v>
      </c>
    </row>
    <row r="20" spans="1:22">
      <c r="A20" s="18">
        <v>1999</v>
      </c>
      <c r="B20" s="173">
        <v>312.75580561493524</v>
      </c>
      <c r="C20" s="173">
        <v>10.252383003873206</v>
      </c>
      <c r="D20" s="173">
        <v>8.6186170216161866</v>
      </c>
      <c r="E20" s="173">
        <v>11.486788451695592</v>
      </c>
      <c r="F20" s="173">
        <v>39.067985801624125</v>
      </c>
      <c r="G20" s="173">
        <v>3.4147084046586951</v>
      </c>
      <c r="H20" s="173">
        <v>14.417072287487779</v>
      </c>
      <c r="I20" s="173">
        <v>93.861931957923588</v>
      </c>
      <c r="J20" s="173">
        <v>3.8113689246978661</v>
      </c>
      <c r="K20" s="173">
        <v>0.34657660486188341</v>
      </c>
      <c r="L20" s="173">
        <v>39.528177582040257</v>
      </c>
      <c r="M20" s="173">
        <v>0.31009953393670092</v>
      </c>
      <c r="N20" s="173">
        <v>10.879977047223065</v>
      </c>
      <c r="O20" s="173">
        <v>7.5818396413280453</v>
      </c>
      <c r="P20" s="173">
        <v>7.0436327651703543</v>
      </c>
      <c r="Q20" s="173">
        <v>0.43695689624886425</v>
      </c>
      <c r="R20" s="173">
        <v>0.67258370550860191</v>
      </c>
      <c r="S20" s="173">
        <v>12.294668193652514</v>
      </c>
      <c r="T20" s="173">
        <v>5.236142035624427</v>
      </c>
      <c r="U20" s="173">
        <v>11.258064701251193</v>
      </c>
      <c r="V20" s="173">
        <v>32.236231054512317</v>
      </c>
    </row>
    <row r="21" spans="1:22">
      <c r="A21" s="18">
        <v>2000</v>
      </c>
      <c r="B21" s="173">
        <v>308.80272384042479</v>
      </c>
      <c r="C21" s="173">
        <v>9.1791615133767284</v>
      </c>
      <c r="D21" s="173">
        <v>9.3251340222424037</v>
      </c>
      <c r="E21" s="173">
        <v>11.220307039702732</v>
      </c>
      <c r="F21" s="173">
        <v>39.382929201003684</v>
      </c>
      <c r="G21" s="173">
        <v>3.0938068206710985</v>
      </c>
      <c r="H21" s="173">
        <v>13.725772668720607</v>
      </c>
      <c r="I21" s="173">
        <v>85.940400422248203</v>
      </c>
      <c r="J21" s="173">
        <v>3.6868181520658148</v>
      </c>
      <c r="K21" s="173">
        <v>0.40083213068733226</v>
      </c>
      <c r="L21" s="173">
        <v>39.467018644710926</v>
      </c>
      <c r="M21" s="173">
        <v>0.26336058087090863</v>
      </c>
      <c r="N21" s="173">
        <v>10.969398889427552</v>
      </c>
      <c r="O21" s="173">
        <v>6.8392583665511477</v>
      </c>
      <c r="P21" s="173">
        <v>7.2907969138417013</v>
      </c>
      <c r="Q21" s="173">
        <v>0.38718412696115251</v>
      </c>
      <c r="R21" s="173">
        <v>0.60456270803438028</v>
      </c>
      <c r="S21" s="173">
        <v>12.045271944273974</v>
      </c>
      <c r="T21" s="173">
        <v>5.1043284546476713</v>
      </c>
      <c r="U21" s="173">
        <v>10.783240202635664</v>
      </c>
      <c r="V21" s="173">
        <v>39.093141037751117</v>
      </c>
    </row>
    <row r="22" spans="1:22">
      <c r="A22" s="18">
        <v>2001</v>
      </c>
      <c r="B22" s="173">
        <v>307.66083000557455</v>
      </c>
      <c r="C22" s="173">
        <v>10.173295562048768</v>
      </c>
      <c r="D22" s="173">
        <v>8.8098545829416057</v>
      </c>
      <c r="E22" s="173">
        <v>10.540069363731659</v>
      </c>
      <c r="F22" s="173">
        <v>37.399584573647154</v>
      </c>
      <c r="G22" s="173">
        <v>3.3937208837355226</v>
      </c>
      <c r="H22" s="173">
        <v>14.116580572127512</v>
      </c>
      <c r="I22" s="173">
        <v>86.564571411747565</v>
      </c>
      <c r="J22" s="173">
        <v>3.7068685710910718</v>
      </c>
      <c r="K22" s="173">
        <v>0.43228787947465236</v>
      </c>
      <c r="L22" s="173">
        <v>39.599159574619023</v>
      </c>
      <c r="M22" s="173">
        <v>0.1858082706977848</v>
      </c>
      <c r="N22" s="173">
        <v>10.456094468849626</v>
      </c>
      <c r="O22" s="173">
        <v>7.2480079375570146</v>
      </c>
      <c r="P22" s="173">
        <v>6.7533748337752453</v>
      </c>
      <c r="Q22" s="173">
        <v>0.46667596876733863</v>
      </c>
      <c r="R22" s="173">
        <v>0.56649763138124065</v>
      </c>
      <c r="S22" s="173">
        <v>12.214149990890963</v>
      </c>
      <c r="T22" s="173">
        <v>5.1054886829125454</v>
      </c>
      <c r="U22" s="173">
        <v>10.906424166213558</v>
      </c>
      <c r="V22" s="173">
        <v>39.022315079364652</v>
      </c>
    </row>
    <row r="23" spans="1:22">
      <c r="A23" s="18">
        <v>2002</v>
      </c>
      <c r="B23" s="173">
        <v>302.78725236434326</v>
      </c>
      <c r="C23" s="173">
        <v>10.01583417697443</v>
      </c>
      <c r="D23" s="173">
        <v>9.1007268756222626</v>
      </c>
      <c r="E23" s="173">
        <v>10.00800816867263</v>
      </c>
      <c r="F23" s="173">
        <v>38.171150574536576</v>
      </c>
      <c r="G23" s="173">
        <v>3.4118480074736541</v>
      </c>
      <c r="H23" s="173">
        <v>13.442900618505334</v>
      </c>
      <c r="I23" s="173">
        <v>86.649184653170565</v>
      </c>
      <c r="J23" s="173">
        <v>3.774556037753833</v>
      </c>
      <c r="K23" s="173">
        <v>0.35548229872254233</v>
      </c>
      <c r="L23" s="173">
        <v>37.320905176988845</v>
      </c>
      <c r="M23" s="173">
        <v>0.18176792583432869</v>
      </c>
      <c r="N23" s="173">
        <v>10.419238000706535</v>
      </c>
      <c r="O23" s="173">
        <v>7.2569207403243281</v>
      </c>
      <c r="P23" s="173">
        <v>6.7016920399701627</v>
      </c>
      <c r="Q23" s="173">
        <v>0.42485373411406818</v>
      </c>
      <c r="R23" s="173">
        <v>0.46570108686077638</v>
      </c>
      <c r="S23" s="173">
        <v>11.52571708955384</v>
      </c>
      <c r="T23" s="173">
        <v>5.3642954152600861</v>
      </c>
      <c r="U23" s="173">
        <v>10.503582896672016</v>
      </c>
      <c r="V23" s="173">
        <v>37.692886846626394</v>
      </c>
    </row>
    <row r="24" spans="1:22">
      <c r="A24" s="18">
        <v>2003</v>
      </c>
      <c r="B24" s="173">
        <v>295.76668502534312</v>
      </c>
      <c r="C24" s="173">
        <v>8.7831744509067402</v>
      </c>
      <c r="D24" s="173">
        <v>8.6027232836080643</v>
      </c>
      <c r="E24" s="173">
        <v>10.135404941885458</v>
      </c>
      <c r="F24" s="173">
        <v>36.779145184110909</v>
      </c>
      <c r="G24" s="173">
        <v>3.5556513957040359</v>
      </c>
      <c r="H24" s="173">
        <v>14.078044931803948</v>
      </c>
      <c r="I24" s="173">
        <v>84.109401846601187</v>
      </c>
      <c r="J24" s="173">
        <v>3.698112380181195</v>
      </c>
      <c r="K24" s="173">
        <v>0.29530694202011259</v>
      </c>
      <c r="L24" s="173">
        <v>36.040678977625305</v>
      </c>
      <c r="M24" s="173">
        <v>0.24662722133610379</v>
      </c>
      <c r="N24" s="173">
        <v>10.080913294133399</v>
      </c>
      <c r="O24" s="173">
        <v>7.1655626244461468</v>
      </c>
      <c r="P24" s="173">
        <v>6.6951790762146057</v>
      </c>
      <c r="Q24" s="173">
        <v>0.48682600003129045</v>
      </c>
      <c r="R24" s="173">
        <v>0.43919644432245958</v>
      </c>
      <c r="S24" s="173">
        <v>11.353391576635309</v>
      </c>
      <c r="T24" s="173">
        <v>5.337732687776505</v>
      </c>
      <c r="U24" s="173">
        <v>11.094114928062508</v>
      </c>
      <c r="V24" s="173">
        <v>36.78949683793784</v>
      </c>
    </row>
    <row r="25" spans="1:22">
      <c r="A25" s="18">
        <v>2004</v>
      </c>
      <c r="B25" s="173">
        <v>290.89447070278993</v>
      </c>
      <c r="C25" s="173">
        <v>8.6909113951584782</v>
      </c>
      <c r="D25" s="173">
        <v>8.7111510264118195</v>
      </c>
      <c r="E25" s="173">
        <v>9.5885088970826811</v>
      </c>
      <c r="F25" s="173">
        <v>37.048997916401767</v>
      </c>
      <c r="G25" s="173">
        <v>3.5199234040852083</v>
      </c>
      <c r="H25" s="173">
        <v>14.033829581908028</v>
      </c>
      <c r="I25" s="173">
        <v>80.99546219671987</v>
      </c>
      <c r="J25" s="173">
        <v>3.789682782332592</v>
      </c>
      <c r="K25" s="173">
        <v>0.27619265005601712</v>
      </c>
      <c r="L25" s="173">
        <v>35.150955621834285</v>
      </c>
      <c r="M25" s="173">
        <v>0.32123454396379647</v>
      </c>
      <c r="N25" s="173">
        <v>10.214400204761832</v>
      </c>
      <c r="O25" s="173">
        <v>7.5810025753246775</v>
      </c>
      <c r="P25" s="173">
        <v>6.7261214085693268</v>
      </c>
      <c r="Q25" s="173">
        <v>0.53513262148567387</v>
      </c>
      <c r="R25" s="173">
        <v>0.52399438385811925</v>
      </c>
      <c r="S25" s="173">
        <v>11.167088348071696</v>
      </c>
      <c r="T25" s="173">
        <v>5.169916288125548</v>
      </c>
      <c r="U25" s="173">
        <v>10.81945455376021</v>
      </c>
      <c r="V25" s="173">
        <v>36.030510302878355</v>
      </c>
    </row>
    <row r="26" spans="1:22">
      <c r="A26" s="18">
        <v>2005</v>
      </c>
      <c r="B26" s="173">
        <v>285.3424742177786</v>
      </c>
      <c r="C26" s="173">
        <v>8.3665792480527745</v>
      </c>
      <c r="D26" s="173">
        <v>8.9687702334970503</v>
      </c>
      <c r="E26" s="173">
        <v>9.4496474621231066</v>
      </c>
      <c r="F26" s="173">
        <v>36.551598518069611</v>
      </c>
      <c r="G26" s="173">
        <v>3.9953584917768685</v>
      </c>
      <c r="H26" s="173">
        <v>13.26163410661726</v>
      </c>
      <c r="I26" s="173">
        <v>80.198628022349425</v>
      </c>
      <c r="J26" s="173">
        <v>3.529435169795816</v>
      </c>
      <c r="K26" s="173">
        <v>0.44375227504880899</v>
      </c>
      <c r="L26" s="173">
        <v>32.889534811376336</v>
      </c>
      <c r="M26" s="173">
        <v>0.26454788390036299</v>
      </c>
      <c r="N26" s="173">
        <v>9.8297585043332241</v>
      </c>
      <c r="O26" s="173">
        <v>7.2534794316433038</v>
      </c>
      <c r="P26" s="173">
        <v>6.4432399832528642</v>
      </c>
      <c r="Q26" s="173">
        <v>0.58215721140260102</v>
      </c>
      <c r="R26" s="173">
        <v>0.57589140412981032</v>
      </c>
      <c r="S26" s="173">
        <v>10.614182998672584</v>
      </c>
      <c r="T26" s="173">
        <v>5.1694502274692802</v>
      </c>
      <c r="U26" s="173">
        <v>10.495896577871362</v>
      </c>
      <c r="V26" s="173">
        <v>36.458931656396139</v>
      </c>
    </row>
    <row r="27" spans="1:22">
      <c r="A27" s="18">
        <v>2006</v>
      </c>
      <c r="B27" s="173">
        <v>278.23182830074308</v>
      </c>
      <c r="C27" s="173">
        <v>8.1328950195278402</v>
      </c>
      <c r="D27" s="173">
        <v>8.7849314483970939</v>
      </c>
      <c r="E27" s="173">
        <v>9.6122677114833124</v>
      </c>
      <c r="F27" s="173">
        <v>34.456773552225009</v>
      </c>
      <c r="G27" s="173">
        <v>3.9748631594033039</v>
      </c>
      <c r="H27" s="173">
        <v>13.414739960485186</v>
      </c>
      <c r="I27" s="173">
        <v>77.633180292020754</v>
      </c>
      <c r="J27" s="173">
        <v>4.2150386303422227</v>
      </c>
      <c r="K27" s="173">
        <v>0.43824026024774093</v>
      </c>
      <c r="L27" s="173">
        <v>31.56415536466119</v>
      </c>
      <c r="M27" s="173">
        <v>0.21034498169554555</v>
      </c>
      <c r="N27" s="173">
        <v>10.161816787562133</v>
      </c>
      <c r="O27" s="173">
        <v>7.0471013752433453</v>
      </c>
      <c r="P27" s="173">
        <v>6.759460756827119</v>
      </c>
      <c r="Q27" s="173">
        <v>0.50914962141077946</v>
      </c>
      <c r="R27" s="173">
        <v>0.50532194800817132</v>
      </c>
      <c r="S27" s="173">
        <v>10.122618294042747</v>
      </c>
      <c r="T27" s="173">
        <v>4.6458043816398238</v>
      </c>
      <c r="U27" s="173">
        <v>9.9904629013551087</v>
      </c>
      <c r="V27" s="173">
        <v>36.052661854164647</v>
      </c>
    </row>
    <row r="28" spans="1:22">
      <c r="A28" s="18">
        <v>2007</v>
      </c>
      <c r="B28" s="173">
        <v>275.94920335054934</v>
      </c>
      <c r="C28" s="173">
        <v>8.2718834165379782</v>
      </c>
      <c r="D28" s="173">
        <v>8.8977598957813786</v>
      </c>
      <c r="E28" s="173">
        <v>8.9163889602468132</v>
      </c>
      <c r="F28" s="173">
        <v>33.90271713852102</v>
      </c>
      <c r="G28" s="173">
        <v>4.13831889926721</v>
      </c>
      <c r="H28" s="173">
        <v>14.014087538649544</v>
      </c>
      <c r="I28" s="173">
        <v>76.835626909838709</v>
      </c>
      <c r="J28" s="173">
        <v>3.6979776837076921</v>
      </c>
      <c r="K28" s="173">
        <v>0.28739042735891568</v>
      </c>
      <c r="L28" s="173">
        <v>31.191279141468023</v>
      </c>
      <c r="M28" s="173">
        <v>0.1941768910019086</v>
      </c>
      <c r="N28" s="173">
        <v>10.099826202748005</v>
      </c>
      <c r="O28" s="173">
        <v>6.8223684443460204</v>
      </c>
      <c r="P28" s="173">
        <v>6.9584468075462294</v>
      </c>
      <c r="Q28" s="173">
        <v>0.50331612705535711</v>
      </c>
      <c r="R28" s="173">
        <v>0.52916007381719121</v>
      </c>
      <c r="S28" s="173">
        <v>10.497058249990266</v>
      </c>
      <c r="T28" s="173">
        <v>4.8286782370151871</v>
      </c>
      <c r="U28" s="173">
        <v>10.083961796601342</v>
      </c>
      <c r="V28" s="173">
        <v>35.278780509050549</v>
      </c>
    </row>
    <row r="29" spans="1:22">
      <c r="A29" s="18">
        <v>2008</v>
      </c>
      <c r="B29" s="173">
        <v>272.53769637011692</v>
      </c>
      <c r="C29" s="173">
        <v>8.2723853839646768</v>
      </c>
      <c r="D29" s="173">
        <v>9.5980189597894601</v>
      </c>
      <c r="E29" s="173">
        <v>8.5511625133582498</v>
      </c>
      <c r="F29" s="173">
        <v>34.223431302347841</v>
      </c>
      <c r="G29" s="173">
        <v>4.0230548656018961</v>
      </c>
      <c r="H29" s="173">
        <v>13.611922719263658</v>
      </c>
      <c r="I29" s="173">
        <v>73.865865669063339</v>
      </c>
      <c r="J29" s="173">
        <v>3.9502570328087296</v>
      </c>
      <c r="K29" s="173">
        <v>0.3768493779863637</v>
      </c>
      <c r="L29" s="173">
        <v>30.63356819216737</v>
      </c>
      <c r="M29" s="173">
        <v>0.23063406767768452</v>
      </c>
      <c r="N29" s="173">
        <v>10.535122245709184</v>
      </c>
      <c r="O29" s="173">
        <v>7.6290697659032913</v>
      </c>
      <c r="P29" s="173">
        <v>6.9731578232546738</v>
      </c>
      <c r="Q29" s="173">
        <v>0.40738981259248408</v>
      </c>
      <c r="R29" s="173">
        <v>0.3865983184442216</v>
      </c>
      <c r="S29" s="173">
        <v>10.018335201307247</v>
      </c>
      <c r="T29" s="173">
        <v>4.2254856445843734</v>
      </c>
      <c r="U29" s="173">
        <v>10.028908565955588</v>
      </c>
      <c r="V29" s="173">
        <v>34.996478908336556</v>
      </c>
    </row>
    <row r="30" spans="1:22">
      <c r="A30" s="18">
        <v>2009</v>
      </c>
      <c r="B30" s="173">
        <v>266.79980246124973</v>
      </c>
      <c r="C30" s="173">
        <v>7.7719326069539205</v>
      </c>
      <c r="D30" s="173">
        <v>8.6505285246058818</v>
      </c>
      <c r="E30" s="173">
        <v>8.2393702335414467</v>
      </c>
      <c r="F30" s="173">
        <v>32.742399933496912</v>
      </c>
      <c r="G30" s="173">
        <v>4.3297585231583167</v>
      </c>
      <c r="H30" s="173">
        <v>13.747626948660571</v>
      </c>
      <c r="I30" s="173">
        <v>73.465922219799708</v>
      </c>
      <c r="J30" s="173">
        <v>4.2649486696258752</v>
      </c>
      <c r="K30" s="173">
        <v>0.33413086807673759</v>
      </c>
      <c r="L30" s="173">
        <v>29.811017318847913</v>
      </c>
      <c r="M30" s="173">
        <v>0.17997911847142034</v>
      </c>
      <c r="N30" s="173">
        <v>10.190444422877142</v>
      </c>
      <c r="O30" s="173">
        <v>6.8435877500525457</v>
      </c>
      <c r="P30" s="173">
        <v>7.152803605823709</v>
      </c>
      <c r="Q30" s="173">
        <v>0.61186312418740563</v>
      </c>
      <c r="R30" s="173">
        <v>0.47695611287972356</v>
      </c>
      <c r="S30" s="173">
        <v>10.020231023002532</v>
      </c>
      <c r="T30" s="173">
        <v>4.9400403794702212</v>
      </c>
      <c r="U30" s="173">
        <v>9.909854060215455</v>
      </c>
      <c r="V30" s="173">
        <v>33.116407017502254</v>
      </c>
    </row>
    <row r="31" spans="1:22">
      <c r="A31" s="18">
        <v>2010</v>
      </c>
      <c r="B31" s="173">
        <v>259.3032513454632</v>
      </c>
      <c r="C31" s="173">
        <v>7.4791590686989258</v>
      </c>
      <c r="D31" s="173">
        <v>9.099430180027559</v>
      </c>
      <c r="E31" s="173">
        <v>7.8021828571367058</v>
      </c>
      <c r="F31" s="173">
        <v>31.391903718553159</v>
      </c>
      <c r="G31" s="173">
        <v>4.4816964626536002</v>
      </c>
      <c r="H31" s="173">
        <v>12.977774146335269</v>
      </c>
      <c r="I31" s="173">
        <v>70.957554608620825</v>
      </c>
      <c r="J31" s="173">
        <v>4.314005288430776</v>
      </c>
      <c r="K31" s="173">
        <v>0.3196001617317214</v>
      </c>
      <c r="L31" s="173">
        <v>29.55404912890976</v>
      </c>
      <c r="M31" s="173">
        <v>0.24753721068430895</v>
      </c>
      <c r="N31" s="173">
        <v>10.233930823606126</v>
      </c>
      <c r="O31" s="173">
        <v>6.7825068746559314</v>
      </c>
      <c r="P31" s="173">
        <v>6.8479107403323001</v>
      </c>
      <c r="Q31" s="173">
        <v>0.4301778306001145</v>
      </c>
      <c r="R31" s="173">
        <v>0.53273051381236114</v>
      </c>
      <c r="S31" s="173">
        <v>9.3512892747874279</v>
      </c>
      <c r="T31" s="173">
        <v>4.5589242022758159</v>
      </c>
      <c r="U31" s="173">
        <v>9.3864407212386105</v>
      </c>
      <c r="V31" s="173">
        <v>32.554447532371867</v>
      </c>
    </row>
    <row r="32" spans="1:22">
      <c r="A32" s="18">
        <v>2011</v>
      </c>
      <c r="B32" s="173">
        <v>255.54538706283049</v>
      </c>
      <c r="C32" s="173">
        <v>7.7090509607766622</v>
      </c>
      <c r="D32" s="173">
        <v>8.6599543185181123</v>
      </c>
      <c r="E32" s="173">
        <v>7.6190699079806619</v>
      </c>
      <c r="F32" s="173">
        <v>31.824296605064433</v>
      </c>
      <c r="G32" s="173">
        <v>4.5084672583087402</v>
      </c>
      <c r="H32" s="173">
        <v>13.520283983491941</v>
      </c>
      <c r="I32" s="173">
        <v>69.124583402637981</v>
      </c>
      <c r="J32" s="173">
        <v>3.785960826417492</v>
      </c>
      <c r="K32" s="173">
        <v>0.34809752967712621</v>
      </c>
      <c r="L32" s="173">
        <v>27.632263596068178</v>
      </c>
      <c r="M32" s="173">
        <v>0.22537318431837405</v>
      </c>
      <c r="N32" s="173">
        <v>9.704927517729713</v>
      </c>
      <c r="O32" s="173">
        <v>6.3291133005874105</v>
      </c>
      <c r="P32" s="173">
        <v>6.8493724084592458</v>
      </c>
      <c r="Q32" s="173">
        <v>0.43343405377664068</v>
      </c>
      <c r="R32" s="173">
        <v>0.46494473037251055</v>
      </c>
      <c r="S32" s="173">
        <v>9.4980071107797297</v>
      </c>
      <c r="T32" s="173">
        <v>4.87553257038289</v>
      </c>
      <c r="U32" s="173">
        <v>9.8797645455854219</v>
      </c>
      <c r="V32" s="173">
        <v>32.552889251897227</v>
      </c>
    </row>
    <row r="33" spans="1:29">
      <c r="A33" s="18">
        <v>2012</v>
      </c>
      <c r="B33" s="173">
        <v>253.42890554522387</v>
      </c>
      <c r="C33" s="173">
        <v>7.1150605349601417</v>
      </c>
      <c r="D33" s="173">
        <v>8.7077691728089022</v>
      </c>
      <c r="E33" s="173">
        <v>7.3054299295765626</v>
      </c>
      <c r="F33" s="173">
        <v>30.764446236594658</v>
      </c>
      <c r="G33" s="173">
        <v>5.0500011932223883</v>
      </c>
      <c r="H33" s="173">
        <v>13.124486796148865</v>
      </c>
      <c r="I33" s="173">
        <v>67.852437024258464</v>
      </c>
      <c r="J33" s="173">
        <v>4.0757364029938641</v>
      </c>
      <c r="K33" s="173">
        <v>0.2743575873655677</v>
      </c>
      <c r="L33" s="173">
        <v>26.578225180996924</v>
      </c>
      <c r="M33" s="173">
        <v>0.31198688438702205</v>
      </c>
      <c r="N33" s="173">
        <v>9.8226106876995694</v>
      </c>
      <c r="O33" s="173">
        <v>6.6526668245390592</v>
      </c>
      <c r="P33" s="173">
        <v>6.7365074458026211</v>
      </c>
      <c r="Q33" s="173">
        <v>0.63349815993015435</v>
      </c>
      <c r="R33" s="173">
        <v>0.46351240474208089</v>
      </c>
      <c r="S33" s="173">
        <v>9.3773746735279477</v>
      </c>
      <c r="T33" s="173">
        <v>5.0120053970920448</v>
      </c>
      <c r="U33" s="173">
        <v>9.8237857874853809</v>
      </c>
      <c r="V33" s="173">
        <v>33.747007221091607</v>
      </c>
    </row>
    <row r="34" spans="1:29">
      <c r="A34" s="18">
        <v>2013</v>
      </c>
      <c r="B34" s="173">
        <v>246.96677222931257</v>
      </c>
      <c r="C34" s="173">
        <v>7.9203260122603396</v>
      </c>
      <c r="D34" s="173">
        <v>8.7382046364879447</v>
      </c>
      <c r="E34" s="173">
        <v>7.2426174459707662</v>
      </c>
      <c r="F34" s="173">
        <v>30.106781459741796</v>
      </c>
      <c r="G34" s="173">
        <v>5.0981986342229852</v>
      </c>
      <c r="H34" s="173">
        <v>14.23754847262491</v>
      </c>
      <c r="I34" s="173">
        <v>63.855765582848584</v>
      </c>
      <c r="J34" s="173">
        <v>4.3708596732590914</v>
      </c>
      <c r="K34" s="173">
        <v>0.31484249666573166</v>
      </c>
      <c r="L34" s="173">
        <v>27.094606164741187</v>
      </c>
      <c r="M34" s="173">
        <v>0.22337841250582294</v>
      </c>
      <c r="N34" s="173">
        <v>10.208376175591219</v>
      </c>
      <c r="O34" s="173">
        <v>6.891585600199936</v>
      </c>
      <c r="P34" s="173">
        <v>7.124115485077656</v>
      </c>
      <c r="Q34" s="173">
        <v>0.55187198836142448</v>
      </c>
      <c r="R34" s="173">
        <v>0.38123854382204553</v>
      </c>
      <c r="S34" s="173">
        <v>9.2315829181346523</v>
      </c>
      <c r="T34" s="173">
        <v>4.7230587007100402</v>
      </c>
      <c r="U34" s="173">
        <v>10.155297441926425</v>
      </c>
      <c r="V34" s="173">
        <v>28.496516384159992</v>
      </c>
    </row>
    <row r="35" spans="1:29">
      <c r="A35" s="18">
        <v>2014</v>
      </c>
      <c r="B35" s="173">
        <v>247.44228759830295</v>
      </c>
      <c r="C35" s="173">
        <v>7.7221274252554455</v>
      </c>
      <c r="D35" s="173">
        <v>8.8230028628869199</v>
      </c>
      <c r="E35" s="173">
        <v>7.2081427866790015</v>
      </c>
      <c r="F35" s="173">
        <v>29.87039143901513</v>
      </c>
      <c r="G35" s="173">
        <v>5.3283281778237628</v>
      </c>
      <c r="H35" s="173">
        <v>14.011971662919771</v>
      </c>
      <c r="I35" s="173">
        <v>64.887865678972517</v>
      </c>
      <c r="J35" s="173">
        <v>4.2265728680284651</v>
      </c>
      <c r="K35" s="173">
        <v>0.30716093405590683</v>
      </c>
      <c r="L35" s="173">
        <v>27.411096116266123</v>
      </c>
      <c r="M35" s="173">
        <v>0.17420440320132694</v>
      </c>
      <c r="N35" s="173">
        <v>10.207492996068078</v>
      </c>
      <c r="O35" s="173">
        <v>6.7884438661904882</v>
      </c>
      <c r="P35" s="173">
        <v>7.0093696387478577</v>
      </c>
      <c r="Q35" s="173">
        <v>0.6731079216834398</v>
      </c>
      <c r="R35" s="173">
        <v>0.40487449920907248</v>
      </c>
      <c r="S35" s="173">
        <v>9.2580656050435</v>
      </c>
      <c r="T35" s="173">
        <v>4.8316297126995718</v>
      </c>
      <c r="U35" s="173">
        <v>10.018556336408873</v>
      </c>
      <c r="V35" s="173">
        <v>28.279882667147707</v>
      </c>
    </row>
    <row r="36" spans="1:29">
      <c r="A36" s="18">
        <v>2015</v>
      </c>
      <c r="B36" s="173">
        <v>238.56955652711747</v>
      </c>
      <c r="C36" s="173">
        <v>7.3795053562884094</v>
      </c>
      <c r="D36" s="173">
        <v>8.5414364623805952</v>
      </c>
      <c r="E36" s="173">
        <v>6.9214935181828352</v>
      </c>
      <c r="F36" s="173">
        <v>28.565618405954826</v>
      </c>
      <c r="G36" s="173">
        <v>5.0827851042233068</v>
      </c>
      <c r="H36" s="173">
        <v>14.111211357346777</v>
      </c>
      <c r="I36" s="173">
        <v>61.473613783132556</v>
      </c>
      <c r="J36" s="173">
        <v>4.1102223336478829</v>
      </c>
      <c r="K36" s="173">
        <v>0.25978495831504739</v>
      </c>
      <c r="L36" s="173">
        <v>25.618536827448374</v>
      </c>
      <c r="M36" s="173">
        <v>0.20879228276200196</v>
      </c>
      <c r="N36" s="173">
        <v>9.5856263619444331</v>
      </c>
      <c r="O36" s="173">
        <v>6.8250198098853412</v>
      </c>
      <c r="P36" s="173">
        <v>7.0453825452140491</v>
      </c>
      <c r="Q36" s="173">
        <v>0.54320383726918198</v>
      </c>
      <c r="R36" s="173">
        <v>0.37406013648486802</v>
      </c>
      <c r="S36" s="173">
        <v>9.4860289969039862</v>
      </c>
      <c r="T36" s="173">
        <v>4.7231924172351363</v>
      </c>
      <c r="U36" s="173">
        <v>9.2910653784977768</v>
      </c>
      <c r="V36" s="173">
        <v>28.422976654000109</v>
      </c>
    </row>
    <row r="37" spans="1:29">
      <c r="A37" s="18">
        <v>2016</v>
      </c>
      <c r="B37" s="173">
        <v>236.861364905941</v>
      </c>
      <c r="C37" s="173">
        <v>7.8089017222812451</v>
      </c>
      <c r="D37" s="173">
        <v>8.4250837765526843</v>
      </c>
      <c r="E37" s="173">
        <v>7.2108339235689014</v>
      </c>
      <c r="F37" s="173">
        <v>28.299632788149903</v>
      </c>
      <c r="G37" s="173">
        <v>5.641560928318289</v>
      </c>
      <c r="H37" s="173">
        <v>14.211722665797264</v>
      </c>
      <c r="I37" s="173">
        <v>58.447424972317755</v>
      </c>
      <c r="J37" s="173">
        <v>3.6651895802330037</v>
      </c>
      <c r="K37" s="173">
        <v>0.30394277822559934</v>
      </c>
      <c r="L37" s="173">
        <v>26.023747969315323</v>
      </c>
      <c r="M37" s="173">
        <v>0.24461192248079736</v>
      </c>
      <c r="N37" s="173">
        <v>9.9249581427252309</v>
      </c>
      <c r="O37" s="173">
        <v>6.2841641220769384</v>
      </c>
      <c r="P37" s="173">
        <v>7.0782964262944903</v>
      </c>
      <c r="Q37" s="173">
        <v>0.60806815112966361</v>
      </c>
      <c r="R37" s="173">
        <v>0.37320591295848698</v>
      </c>
      <c r="S37" s="173">
        <v>8.8890755938796637</v>
      </c>
      <c r="T37" s="173">
        <v>4.928343105422992</v>
      </c>
      <c r="U37" s="173">
        <v>9.0769222597261319</v>
      </c>
      <c r="V37" s="173">
        <v>29.41567816448665</v>
      </c>
    </row>
    <row r="38" spans="1:29">
      <c r="A38" s="18">
        <v>2017</v>
      </c>
      <c r="B38" s="173">
        <v>233.17640355777712</v>
      </c>
      <c r="C38" s="173">
        <v>7.4736049970937941</v>
      </c>
      <c r="D38" s="173">
        <v>8.6108709315219478</v>
      </c>
      <c r="E38" s="173">
        <v>6.6755838653763826</v>
      </c>
      <c r="F38" s="173">
        <v>27.258188798038475</v>
      </c>
      <c r="G38" s="173">
        <v>5.3032647931120156</v>
      </c>
      <c r="H38" s="173">
        <v>13.938632622682897</v>
      </c>
      <c r="I38" s="173">
        <v>57.493070693321378</v>
      </c>
      <c r="J38" s="173">
        <v>3.6768023609576646</v>
      </c>
      <c r="K38" s="173">
        <v>0.3302593746743801</v>
      </c>
      <c r="L38" s="173">
        <v>25.452003195316507</v>
      </c>
      <c r="M38" s="173">
        <v>0.23392891344718528</v>
      </c>
      <c r="N38" s="173">
        <v>9.3480637443643566</v>
      </c>
      <c r="O38" s="173">
        <v>6.3474166889227481</v>
      </c>
      <c r="P38" s="173">
        <v>7.1744119787630369</v>
      </c>
      <c r="Q38" s="173">
        <v>0.55439524955349151</v>
      </c>
      <c r="R38" s="173">
        <v>0.36979354936424158</v>
      </c>
      <c r="S38" s="173">
        <v>9.4386802197398936</v>
      </c>
      <c r="T38" s="173">
        <v>4.7199372140217761</v>
      </c>
      <c r="U38" s="173">
        <v>9.4634116834837503</v>
      </c>
      <c r="V38" s="173">
        <v>29.314082684021219</v>
      </c>
    </row>
    <row r="39" spans="1:29">
      <c r="A39" s="18">
        <v>2018</v>
      </c>
      <c r="B39" s="173">
        <v>225.10252176521269</v>
      </c>
      <c r="C39" s="173">
        <v>7.5280203590834143</v>
      </c>
      <c r="D39" s="173">
        <v>8.5580545255612304</v>
      </c>
      <c r="E39" s="173">
        <v>6.6769770418918881</v>
      </c>
      <c r="F39" s="173">
        <v>26.328695401007476</v>
      </c>
      <c r="G39" s="173">
        <v>5.468815668999337</v>
      </c>
      <c r="H39" s="173">
        <v>14.015917059306558</v>
      </c>
      <c r="I39" s="173">
        <v>54.759090815597652</v>
      </c>
      <c r="J39" s="173">
        <v>3.5929661236489103</v>
      </c>
      <c r="K39" s="173">
        <v>0.34987775817487543</v>
      </c>
      <c r="L39" s="173">
        <v>24.381207594973663</v>
      </c>
      <c r="M39" s="173">
        <v>0.22688104389386357</v>
      </c>
      <c r="N39" s="173">
        <v>9.4369656304111746</v>
      </c>
      <c r="O39" s="173">
        <v>5.8838565987006195</v>
      </c>
      <c r="P39" s="173">
        <v>6.6145676847053201</v>
      </c>
      <c r="Q39" s="173">
        <v>0.62900999610662545</v>
      </c>
      <c r="R39" s="173">
        <v>0.33136016837334598</v>
      </c>
      <c r="S39" s="173">
        <v>8.6072557949278909</v>
      </c>
      <c r="T39" s="173">
        <v>4.6939857612249911</v>
      </c>
      <c r="U39" s="173">
        <v>8.8971990257441558</v>
      </c>
      <c r="V39" s="173">
        <v>28.121817712879682</v>
      </c>
    </row>
    <row r="40" spans="1:29">
      <c r="A40" s="18">
        <v>2019</v>
      </c>
      <c r="B40" s="173">
        <v>221.96103460872979</v>
      </c>
      <c r="C40" s="173">
        <v>7.1970465415603879</v>
      </c>
      <c r="D40" s="173">
        <v>8.7159173740474642</v>
      </c>
      <c r="E40" s="173">
        <v>6.474621503638696</v>
      </c>
      <c r="F40" s="173">
        <v>25.999052678745862</v>
      </c>
      <c r="G40" s="173">
        <v>5.4615697869008573</v>
      </c>
      <c r="H40" s="173">
        <v>13.830654928041454</v>
      </c>
      <c r="I40" s="173">
        <v>52.330511729093587</v>
      </c>
      <c r="J40" s="173">
        <v>3.9201099571889477</v>
      </c>
      <c r="K40" s="173">
        <v>0.2300772998639844</v>
      </c>
      <c r="L40" s="173">
        <v>24.53709906567747</v>
      </c>
      <c r="M40" s="173">
        <v>0.22793680130046243</v>
      </c>
      <c r="N40" s="173">
        <v>8.3709019527343198</v>
      </c>
      <c r="O40" s="173">
        <v>6.0932098562669346</v>
      </c>
      <c r="P40" s="173">
        <v>6.902748449295756</v>
      </c>
      <c r="Q40" s="173">
        <v>0.50955442526217765</v>
      </c>
      <c r="R40" s="173">
        <v>0.42155149481910303</v>
      </c>
      <c r="S40" s="173">
        <v>8.6096976316631331</v>
      </c>
      <c r="T40" s="173">
        <v>4.8226956492962518</v>
      </c>
      <c r="U40" s="173">
        <v>8.5818638455854312</v>
      </c>
      <c r="V40" s="173">
        <v>28.724213637747482</v>
      </c>
    </row>
    <row r="41" spans="1:29">
      <c r="A41" s="210">
        <v>2020</v>
      </c>
      <c r="B41" s="157">
        <v>219.38663338175382</v>
      </c>
      <c r="C41" s="157">
        <v>7.200209491875075</v>
      </c>
      <c r="D41" s="157">
        <v>8.433486822360841</v>
      </c>
      <c r="E41" s="157">
        <v>6.2562346171201666</v>
      </c>
      <c r="F41" s="157">
        <v>25.796737059773275</v>
      </c>
      <c r="G41" s="157">
        <v>5.7732099490607407</v>
      </c>
      <c r="H41" s="157">
        <v>13.797591177468499</v>
      </c>
      <c r="I41" s="157">
        <v>51.952358202221255</v>
      </c>
      <c r="J41" s="157">
        <v>3.7388968007992465</v>
      </c>
      <c r="K41" s="157">
        <v>0.25340305667880858</v>
      </c>
      <c r="L41" s="157">
        <v>23.578386403118881</v>
      </c>
      <c r="M41" s="157">
        <v>0.18308771111273842</v>
      </c>
      <c r="N41" s="157">
        <v>9.0934831124384878</v>
      </c>
      <c r="O41" s="157">
        <v>6.0844253049767323</v>
      </c>
      <c r="P41" s="157">
        <v>6.8287951683440342</v>
      </c>
      <c r="Q41" s="157">
        <v>0.55544327453577158</v>
      </c>
      <c r="R41" s="157">
        <v>0.32629907954412302</v>
      </c>
      <c r="S41" s="157">
        <v>8.387756749446833</v>
      </c>
      <c r="T41" s="157">
        <v>4.6499146070038382</v>
      </c>
      <c r="U41" s="157">
        <v>8.712821649754078</v>
      </c>
      <c r="V41" s="157">
        <v>27.784093144120416</v>
      </c>
    </row>
    <row r="42" spans="1:29">
      <c r="A42" s="210">
        <v>2021</v>
      </c>
      <c r="B42" s="157">
        <v>215.9043666561335</v>
      </c>
      <c r="C42" s="157">
        <v>7.1470934400432</v>
      </c>
      <c r="D42" s="157">
        <v>8.3996046612474586</v>
      </c>
      <c r="E42" s="157">
        <v>6.0747841513963881</v>
      </c>
      <c r="F42" s="157">
        <v>25.352424806848202</v>
      </c>
      <c r="G42" s="157">
        <v>5.9082810662934504</v>
      </c>
      <c r="H42" s="157">
        <v>13.766090239410357</v>
      </c>
      <c r="I42" s="157">
        <v>50.251242916378708</v>
      </c>
      <c r="J42" s="157">
        <v>3.7258933967944814</v>
      </c>
      <c r="K42" s="157">
        <v>0.24708096927444695</v>
      </c>
      <c r="L42" s="157">
        <v>23.125399875657276</v>
      </c>
      <c r="M42" s="157">
        <v>0.1886640320209233</v>
      </c>
      <c r="N42" s="157">
        <v>8.9716982072763169</v>
      </c>
      <c r="O42" s="157">
        <v>6.1095932791150824</v>
      </c>
      <c r="P42" s="157">
        <v>6.8534764265981556</v>
      </c>
      <c r="Q42" s="157">
        <v>0.5511421659426684</v>
      </c>
      <c r="R42" s="157">
        <v>0.31320919207127013</v>
      </c>
      <c r="S42" s="157">
        <v>8.2158965907524948</v>
      </c>
      <c r="T42" s="157">
        <v>4.5967198423648803</v>
      </c>
      <c r="U42" s="157">
        <v>8.6120328912557422</v>
      </c>
      <c r="V42" s="157">
        <v>27.494038505392005</v>
      </c>
    </row>
    <row r="43" spans="1:29">
      <c r="A43" s="210">
        <v>2022</v>
      </c>
      <c r="B43" s="157">
        <v>212.28100441044785</v>
      </c>
      <c r="C43" s="157">
        <v>7.0649163029413984</v>
      </c>
      <c r="D43" s="157">
        <v>8.3733790293121331</v>
      </c>
      <c r="E43" s="157">
        <v>5.9367177227997683</v>
      </c>
      <c r="F43" s="157">
        <v>24.884125066482433</v>
      </c>
      <c r="G43" s="157">
        <v>6.0558721489805185</v>
      </c>
      <c r="H43" s="157">
        <v>13.719746131459075</v>
      </c>
      <c r="I43" s="157">
        <v>48.558178926458005</v>
      </c>
      <c r="J43" s="157">
        <v>3.7008653529356339</v>
      </c>
      <c r="K43" s="157">
        <v>0.24802305114953993</v>
      </c>
      <c r="L43" s="157">
        <v>22.649367484563825</v>
      </c>
      <c r="M43" s="157">
        <v>0.17478797330082108</v>
      </c>
      <c r="N43" s="157">
        <v>8.8414494779119224</v>
      </c>
      <c r="O43" s="157">
        <v>6.0673974178057657</v>
      </c>
      <c r="P43" s="157">
        <v>6.8335487266975719</v>
      </c>
      <c r="Q43" s="157">
        <v>0.55044378673003302</v>
      </c>
      <c r="R43" s="157">
        <v>0.31913990857013813</v>
      </c>
      <c r="S43" s="157">
        <v>8.0945295748291244</v>
      </c>
      <c r="T43" s="157">
        <v>4.5417416801916533</v>
      </c>
      <c r="U43" s="157">
        <v>8.48458013293574</v>
      </c>
      <c r="V43" s="157">
        <v>27.182194514392734</v>
      </c>
    </row>
    <row r="44" spans="1:29">
      <c r="A44" s="245" t="s">
        <v>60</v>
      </c>
      <c r="B44" s="245"/>
      <c r="C44" s="245"/>
      <c r="D44" s="245"/>
      <c r="E44" s="245"/>
      <c r="F44" s="245"/>
      <c r="G44" s="245"/>
      <c r="H44" s="245"/>
      <c r="I44" s="245"/>
      <c r="J44" s="245"/>
      <c r="K44" s="245"/>
      <c r="L44" s="245"/>
      <c r="M44" s="245"/>
      <c r="N44" s="245"/>
      <c r="O44" s="245"/>
      <c r="P44" s="245"/>
      <c r="Q44" s="245"/>
      <c r="R44" s="245"/>
      <c r="S44" s="245"/>
      <c r="T44" s="245"/>
    </row>
    <row r="46" spans="1:29" s="60" customFormat="1" ht="13">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row r="47" spans="1:29" s="60" customFormat="1" ht="12.75" customHeight="1">
      <c r="A47" s="7"/>
      <c r="B47" s="211"/>
      <c r="C47" s="211"/>
      <c r="D47" s="211"/>
      <c r="E47" s="211"/>
      <c r="F47" s="211"/>
      <c r="G47" s="211"/>
      <c r="H47" s="8"/>
      <c r="I47" s="8"/>
      <c r="J47" s="8"/>
      <c r="K47" s="8"/>
      <c r="L47" s="8"/>
      <c r="M47" s="8"/>
      <c r="N47" s="8"/>
      <c r="O47" s="8"/>
      <c r="P47" s="8"/>
      <c r="Q47" s="8"/>
      <c r="R47" s="8"/>
      <c r="S47" s="8"/>
      <c r="T47" s="8"/>
      <c r="U47" s="8"/>
      <c r="V47" s="8"/>
      <c r="W47" s="8"/>
      <c r="X47" s="8"/>
      <c r="Y47" s="8"/>
      <c r="Z47" s="8"/>
      <c r="AA47" s="8"/>
      <c r="AB47" s="8"/>
    </row>
  </sheetData>
  <mergeCells count="1">
    <mergeCell ref="A44:T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7"/>
  <sheetViews>
    <sheetView zoomScaleNormal="100" workbookViewId="0">
      <selection activeCell="A2" sqref="A2"/>
    </sheetView>
  </sheetViews>
  <sheetFormatPr defaultColWidth="14" defaultRowHeight="12.5"/>
  <cols>
    <col min="1" max="1" width="6.453125" style="8" customWidth="1"/>
    <col min="2" max="2" width="12.6328125" style="8" customWidth="1"/>
    <col min="3" max="3" width="11.453125" style="8" customWidth="1"/>
    <col min="4" max="4" width="12.6328125" style="8" customWidth="1"/>
    <col min="5" max="6" width="11.90625" style="8" customWidth="1"/>
    <col min="7" max="7" width="11" style="8" customWidth="1"/>
    <col min="8" max="8" width="11.54296875" style="8" customWidth="1"/>
    <col min="9" max="9" width="11.90625" style="8" customWidth="1"/>
    <col min="10" max="10" width="12" style="8" customWidth="1"/>
    <col min="11" max="11" width="11" style="8" customWidth="1"/>
    <col min="12" max="12" width="11.36328125" style="8" customWidth="1"/>
    <col min="13" max="13" width="14" style="8"/>
    <col min="14" max="14" width="11" style="8" customWidth="1"/>
    <col min="15" max="15" width="11.08984375" style="8" customWidth="1"/>
    <col min="16" max="16" width="11.90625" style="8" customWidth="1"/>
    <col min="17" max="18" width="11" style="8" customWidth="1"/>
    <col min="19" max="19" width="12.54296875" style="8" customWidth="1"/>
    <col min="20" max="20" width="12.453125" style="8" customWidth="1"/>
    <col min="21" max="21" width="11.90625" style="8" customWidth="1"/>
    <col min="22" max="22" width="11.54296875" style="8" customWidth="1"/>
    <col min="23" max="23" width="11.36328125" style="8" customWidth="1"/>
    <col min="24" max="16384" width="14" style="8"/>
  </cols>
  <sheetData>
    <row r="1" spans="1:23" s="11" customFormat="1" ht="17" customHeight="1">
      <c r="A1" s="60"/>
    </row>
    <row r="2" spans="1:23" s="11" customFormat="1" ht="17" customHeight="1">
      <c r="A2" s="156" t="s">
        <v>582</v>
      </c>
    </row>
    <row r="3" spans="1:23" s="11" customFormat="1" ht="17" customHeight="1">
      <c r="A3" s="209"/>
    </row>
    <row r="4" spans="1:23" s="6" customFormat="1" ht="42">
      <c r="A4" s="22" t="s">
        <v>46</v>
      </c>
      <c r="B4" s="22" t="s">
        <v>41</v>
      </c>
      <c r="C4" s="22" t="s">
        <v>18</v>
      </c>
      <c r="D4" s="22" t="s">
        <v>27</v>
      </c>
      <c r="E4" s="22" t="s">
        <v>22</v>
      </c>
      <c r="F4" s="22" t="s">
        <v>12</v>
      </c>
      <c r="G4" s="22" t="s">
        <v>61</v>
      </c>
      <c r="H4" s="22" t="s">
        <v>19</v>
      </c>
      <c r="I4" s="22" t="s">
        <v>8</v>
      </c>
      <c r="J4" s="22" t="s">
        <v>15</v>
      </c>
      <c r="K4" s="22" t="s">
        <v>9</v>
      </c>
      <c r="L4" s="22" t="s">
        <v>28</v>
      </c>
      <c r="M4" s="22" t="s">
        <v>62</v>
      </c>
      <c r="N4" s="22" t="s">
        <v>26</v>
      </c>
      <c r="O4" s="22" t="s">
        <v>13</v>
      </c>
      <c r="P4" s="22" t="s">
        <v>17</v>
      </c>
      <c r="Q4" s="22" t="s">
        <v>58</v>
      </c>
      <c r="R4" s="22" t="s">
        <v>21</v>
      </c>
      <c r="S4" s="22" t="s">
        <v>30</v>
      </c>
      <c r="T4" s="22" t="s">
        <v>14</v>
      </c>
      <c r="U4" s="22" t="s">
        <v>23</v>
      </c>
      <c r="V4" s="22" t="s">
        <v>20</v>
      </c>
      <c r="W4" s="22" t="s">
        <v>31</v>
      </c>
    </row>
    <row r="5" spans="1:23">
      <c r="A5" s="18">
        <v>1984</v>
      </c>
      <c r="B5" s="173">
        <v>203.89414423458348</v>
      </c>
      <c r="C5" s="173">
        <v>3.6593139966331618</v>
      </c>
      <c r="D5" s="173">
        <v>2.2700647317039371</v>
      </c>
      <c r="E5" s="173">
        <v>7.8748019239805194</v>
      </c>
      <c r="F5" s="173">
        <v>32.880083813980249</v>
      </c>
      <c r="G5" s="173">
        <v>1.019681868745981</v>
      </c>
      <c r="H5" s="173">
        <v>11.407488779473466</v>
      </c>
      <c r="I5" s="173">
        <v>29.501357534393421</v>
      </c>
      <c r="J5" s="173">
        <v>1.7925584946396182</v>
      </c>
      <c r="K5" s="173">
        <v>41.219648507638837</v>
      </c>
      <c r="L5" s="173">
        <v>4.4084123022019739</v>
      </c>
      <c r="M5" s="173">
        <v>5.3743374758789786</v>
      </c>
      <c r="N5" s="173">
        <v>11.403200843207836</v>
      </c>
      <c r="O5" s="173">
        <v>3.4229174001633695</v>
      </c>
      <c r="P5" s="173">
        <v>3.3570915208478671</v>
      </c>
      <c r="Q5" s="173">
        <v>4.9192096849267593</v>
      </c>
      <c r="R5" s="173">
        <v>0.77028653722888973</v>
      </c>
      <c r="S5" s="173">
        <v>0.70404562983732144</v>
      </c>
      <c r="T5" s="173">
        <v>6.013547625501829</v>
      </c>
      <c r="U5" s="173">
        <v>3.3932189924523857</v>
      </c>
      <c r="V5" s="173">
        <v>7.0681267592124053</v>
      </c>
      <c r="W5" s="173">
        <v>21.434749811934662</v>
      </c>
    </row>
    <row r="6" spans="1:23">
      <c r="A6" s="18">
        <v>1985</v>
      </c>
      <c r="B6" s="173">
        <v>207.89338034936426</v>
      </c>
      <c r="C6" s="173">
        <v>3.6324451529110866</v>
      </c>
      <c r="D6" s="173">
        <v>2.4983579195533681</v>
      </c>
      <c r="E6" s="173">
        <v>8.2756864434356672</v>
      </c>
      <c r="F6" s="173">
        <v>32.837995917243354</v>
      </c>
      <c r="G6" s="173">
        <v>1.1079187478421468</v>
      </c>
      <c r="H6" s="173">
        <v>11.066761703355624</v>
      </c>
      <c r="I6" s="173">
        <v>31.502189249128016</v>
      </c>
      <c r="J6" s="173">
        <v>1.9885226424130946</v>
      </c>
      <c r="K6" s="173">
        <v>42.389107580990341</v>
      </c>
      <c r="L6" s="173">
        <v>4.1240401072854231</v>
      </c>
      <c r="M6" s="173">
        <v>5.1994969970294864</v>
      </c>
      <c r="N6" s="173">
        <v>11.200171562083783</v>
      </c>
      <c r="O6" s="173">
        <v>3.2467647569809559</v>
      </c>
      <c r="P6" s="173">
        <v>3.2546992257451248</v>
      </c>
      <c r="Q6" s="173">
        <v>5.1682267475459076</v>
      </c>
      <c r="R6" s="173">
        <v>0.65392106233452918</v>
      </c>
      <c r="S6" s="173">
        <v>0.62270516691396871</v>
      </c>
      <c r="T6" s="173">
        <v>6.5534020453778217</v>
      </c>
      <c r="U6" s="173">
        <v>3.7561517047104016</v>
      </c>
      <c r="V6" s="173">
        <v>7.5882330513890972</v>
      </c>
      <c r="W6" s="173">
        <v>21.226582565095043</v>
      </c>
    </row>
    <row r="7" spans="1:23">
      <c r="A7" s="18">
        <v>1986</v>
      </c>
      <c r="B7" s="173">
        <v>207.09604218956059</v>
      </c>
      <c r="C7" s="173">
        <v>3.6264618968991016</v>
      </c>
      <c r="D7" s="173">
        <v>2.6308898886876508</v>
      </c>
      <c r="E7" s="173">
        <v>8.4235002327632493</v>
      </c>
      <c r="F7" s="173">
        <v>32.232039336512258</v>
      </c>
      <c r="G7" s="173">
        <v>1.1615725709515712</v>
      </c>
      <c r="H7" s="173">
        <v>11.452606642479356</v>
      </c>
      <c r="I7" s="173">
        <v>31.853848783837506</v>
      </c>
      <c r="J7" s="173">
        <v>1.6257275157422657</v>
      </c>
      <c r="K7" s="173">
        <v>42.738606525121185</v>
      </c>
      <c r="L7" s="173">
        <v>4.0377538157501611</v>
      </c>
      <c r="M7" s="173">
        <v>4.8969993455804754</v>
      </c>
      <c r="N7" s="173">
        <v>10.839680384206865</v>
      </c>
      <c r="O7" s="173">
        <v>2.9060118491738502</v>
      </c>
      <c r="P7" s="173">
        <v>3.5142704964336957</v>
      </c>
      <c r="Q7" s="173">
        <v>4.8454259409424951</v>
      </c>
      <c r="R7" s="173">
        <v>0.62709041840768576</v>
      </c>
      <c r="S7" s="173">
        <v>0.62104471622323398</v>
      </c>
      <c r="T7" s="173">
        <v>6.6156042186907182</v>
      </c>
      <c r="U7" s="173">
        <v>3.6823400291716144</v>
      </c>
      <c r="V7" s="173">
        <v>6.8172640453728155</v>
      </c>
      <c r="W7" s="173">
        <v>21.947303536612814</v>
      </c>
    </row>
    <row r="8" spans="1:23">
      <c r="A8" s="18">
        <v>1987</v>
      </c>
      <c r="B8" s="173">
        <v>207.11830657435803</v>
      </c>
      <c r="C8" s="173">
        <v>3.598543716555191</v>
      </c>
      <c r="D8" s="173">
        <v>2.0528316974248479</v>
      </c>
      <c r="E8" s="173">
        <v>7.9136151424039092</v>
      </c>
      <c r="F8" s="173">
        <v>31.561455386591014</v>
      </c>
      <c r="G8" s="173">
        <v>1.1933666376993552</v>
      </c>
      <c r="H8" s="173">
        <v>11.880437652745428</v>
      </c>
      <c r="I8" s="173">
        <v>33.704879447082774</v>
      </c>
      <c r="J8" s="173">
        <v>1.8634682852080269</v>
      </c>
      <c r="K8" s="173">
        <v>41.640876638174355</v>
      </c>
      <c r="L8" s="173">
        <v>3.8603480349436663</v>
      </c>
      <c r="M8" s="173">
        <v>5.4036767908066681</v>
      </c>
      <c r="N8" s="173">
        <v>10.741311977580429</v>
      </c>
      <c r="O8" s="173">
        <v>2.8932956344921079</v>
      </c>
      <c r="P8" s="173">
        <v>3.6370754389116384</v>
      </c>
      <c r="Q8" s="173">
        <v>5.0766108256587001</v>
      </c>
      <c r="R8" s="173">
        <v>0.57964251890741481</v>
      </c>
      <c r="S8" s="173">
        <v>0.54233377951784278</v>
      </c>
      <c r="T8" s="173">
        <v>6.8199402318884275</v>
      </c>
      <c r="U8" s="173">
        <v>3.1893481154840884</v>
      </c>
      <c r="V8" s="173">
        <v>7.1281111419351229</v>
      </c>
      <c r="W8" s="173">
        <v>21.837137480347028</v>
      </c>
    </row>
    <row r="9" spans="1:23">
      <c r="A9" s="18">
        <v>1988</v>
      </c>
      <c r="B9" s="173">
        <v>208.41354207863364</v>
      </c>
      <c r="C9" s="173">
        <v>3.353634996095832</v>
      </c>
      <c r="D9" s="173">
        <v>2.5833414490333793</v>
      </c>
      <c r="E9" s="173">
        <v>7.0595157987832762</v>
      </c>
      <c r="F9" s="173">
        <v>31.285463695744589</v>
      </c>
      <c r="G9" s="173">
        <v>1.2070680665780409</v>
      </c>
      <c r="H9" s="173">
        <v>11.065798647718893</v>
      </c>
      <c r="I9" s="173">
        <v>35.50912791351459</v>
      </c>
      <c r="J9" s="173">
        <v>1.7095791957091864</v>
      </c>
      <c r="K9" s="173">
        <v>41.712050165201312</v>
      </c>
      <c r="L9" s="173">
        <v>3.6894032371976762</v>
      </c>
      <c r="M9" s="173">
        <v>4.7930051530533353</v>
      </c>
      <c r="N9" s="173">
        <v>11.024809917869755</v>
      </c>
      <c r="O9" s="173">
        <v>3.3869760994414495</v>
      </c>
      <c r="P9" s="173">
        <v>3.830291038556668</v>
      </c>
      <c r="Q9" s="173">
        <v>5.2436557643857888</v>
      </c>
      <c r="R9" s="173">
        <v>0.57380764600865941</v>
      </c>
      <c r="S9" s="173">
        <v>0.55188893330487443</v>
      </c>
      <c r="T9" s="173">
        <v>6.4649626684112889</v>
      </c>
      <c r="U9" s="173">
        <v>3.7214679189077509</v>
      </c>
      <c r="V9" s="173">
        <v>7.2807552888361711</v>
      </c>
      <c r="W9" s="173">
        <v>22.366938484281114</v>
      </c>
    </row>
    <row r="10" spans="1:23">
      <c r="A10" s="18">
        <v>1989</v>
      </c>
      <c r="B10" s="173">
        <v>205.34205382289758</v>
      </c>
      <c r="C10" s="173">
        <v>3.3335950791216189</v>
      </c>
      <c r="D10" s="173">
        <v>2.2610612146763978</v>
      </c>
      <c r="E10" s="173">
        <v>7.4539112295817551</v>
      </c>
      <c r="F10" s="173">
        <v>29.413885993187829</v>
      </c>
      <c r="G10" s="173">
        <v>1.3005895388106752</v>
      </c>
      <c r="H10" s="173">
        <v>10.578164252338174</v>
      </c>
      <c r="I10" s="173">
        <v>35.756395703332743</v>
      </c>
      <c r="J10" s="173">
        <v>1.7090654814401005</v>
      </c>
      <c r="K10" s="173">
        <v>41.653197500107197</v>
      </c>
      <c r="L10" s="173">
        <v>3.6249860559873111</v>
      </c>
      <c r="M10" s="173">
        <v>5.0784601716193913</v>
      </c>
      <c r="N10" s="173">
        <v>10.666898490501584</v>
      </c>
      <c r="O10" s="173">
        <v>3.0918604090606028</v>
      </c>
      <c r="P10" s="173">
        <v>3.6559003429440118</v>
      </c>
      <c r="Q10" s="173">
        <v>4.7656347293762522</v>
      </c>
      <c r="R10" s="173">
        <v>0.6058746558096294</v>
      </c>
      <c r="S10" s="173">
        <v>0.53842996906582474</v>
      </c>
      <c r="T10" s="173">
        <v>7.2020126102062889</v>
      </c>
      <c r="U10" s="173">
        <v>3.380931989091382</v>
      </c>
      <c r="V10" s="173">
        <v>6.8508979969288006</v>
      </c>
      <c r="W10" s="173">
        <v>22.420300409710027</v>
      </c>
    </row>
    <row r="11" spans="1:23">
      <c r="A11" s="18">
        <v>1990</v>
      </c>
      <c r="B11" s="173">
        <v>205.25533989914072</v>
      </c>
      <c r="C11" s="173">
        <v>3.2793906243176085</v>
      </c>
      <c r="D11" s="173">
        <v>2.4001371031551217</v>
      </c>
      <c r="E11" s="173">
        <v>6.8565060686109121</v>
      </c>
      <c r="F11" s="173">
        <v>29.359400252129852</v>
      </c>
      <c r="G11" s="173">
        <v>1.090452539207146</v>
      </c>
      <c r="H11" s="173">
        <v>10.990774431997483</v>
      </c>
      <c r="I11" s="173">
        <v>36.445087931099138</v>
      </c>
      <c r="J11" s="173">
        <v>1.5316244361975693</v>
      </c>
      <c r="K11" s="173">
        <v>41.59803072092992</v>
      </c>
      <c r="L11" s="173">
        <v>3.7650585234678871</v>
      </c>
      <c r="M11" s="173">
        <v>5.2217376993163329</v>
      </c>
      <c r="N11" s="173">
        <v>10.638980563744767</v>
      </c>
      <c r="O11" s="173">
        <v>3.175750032751719</v>
      </c>
      <c r="P11" s="173">
        <v>3.9665452196909596</v>
      </c>
      <c r="Q11" s="173">
        <v>5.0038287928051899</v>
      </c>
      <c r="R11" s="173">
        <v>0.62650744593000018</v>
      </c>
      <c r="S11" s="173">
        <v>0.48392607624571643</v>
      </c>
      <c r="T11" s="173">
        <v>7.2265709691560351</v>
      </c>
      <c r="U11" s="173">
        <v>3.6319050620391726</v>
      </c>
      <c r="V11" s="173">
        <v>6.970819046379864</v>
      </c>
      <c r="W11" s="173">
        <v>20.99230635996836</v>
      </c>
    </row>
    <row r="12" spans="1:23">
      <c r="A12" s="18">
        <v>1991</v>
      </c>
      <c r="B12" s="173">
        <v>206.24096310981744</v>
      </c>
      <c r="C12" s="173">
        <v>3.4037813077078041</v>
      </c>
      <c r="D12" s="173">
        <v>2.5221843719755741</v>
      </c>
      <c r="E12" s="173">
        <v>6.639525814188171</v>
      </c>
      <c r="F12" s="173">
        <v>28.636176645116883</v>
      </c>
      <c r="G12" s="173">
        <v>0.94832318363360324</v>
      </c>
      <c r="H12" s="173">
        <v>10.949534372872856</v>
      </c>
      <c r="I12" s="173">
        <v>39.040418594823436</v>
      </c>
      <c r="J12" s="173">
        <v>1.7812118553376237</v>
      </c>
      <c r="K12" s="173">
        <v>40.089493841271171</v>
      </c>
      <c r="L12" s="173">
        <v>3.5206380099708161</v>
      </c>
      <c r="M12" s="173">
        <v>4.7273326062714931</v>
      </c>
      <c r="N12" s="173">
        <v>10.450372946440959</v>
      </c>
      <c r="O12" s="173">
        <v>2.9789231134662946</v>
      </c>
      <c r="P12" s="173">
        <v>3.3488368299141755</v>
      </c>
      <c r="Q12" s="173">
        <v>4.8234196664835451</v>
      </c>
      <c r="R12" s="173">
        <v>0.50883079771088091</v>
      </c>
      <c r="S12" s="173">
        <v>0.57017496953670588</v>
      </c>
      <c r="T12" s="173">
        <v>7.6205158103680626</v>
      </c>
      <c r="U12" s="173">
        <v>3.2922310248568114</v>
      </c>
      <c r="V12" s="173">
        <v>6.542665985369446</v>
      </c>
      <c r="W12" s="173">
        <v>23.846371362501127</v>
      </c>
    </row>
    <row r="13" spans="1:23">
      <c r="A13" s="18">
        <v>1992</v>
      </c>
      <c r="B13" s="173">
        <v>205.58902433935694</v>
      </c>
      <c r="C13" s="173">
        <v>3.239821244536627</v>
      </c>
      <c r="D13" s="173">
        <v>2.5097567201957247</v>
      </c>
      <c r="E13" s="173">
        <v>6.6266561277334946</v>
      </c>
      <c r="F13" s="173">
        <v>28.055527769625495</v>
      </c>
      <c r="G13" s="173">
        <v>0.97442153237704443</v>
      </c>
      <c r="H13" s="173">
        <v>10.842891270568103</v>
      </c>
      <c r="I13" s="173">
        <v>39.247696250200441</v>
      </c>
      <c r="J13" s="173">
        <v>1.9101694909638136</v>
      </c>
      <c r="K13" s="173">
        <v>40.602962805153481</v>
      </c>
      <c r="L13" s="173">
        <v>2.9329631655087627</v>
      </c>
      <c r="M13" s="173">
        <v>4.6737878129417041</v>
      </c>
      <c r="N13" s="173">
        <v>10.178402661563492</v>
      </c>
      <c r="O13" s="173">
        <v>2.6945007766292841</v>
      </c>
      <c r="P13" s="173">
        <v>3.5678968980040699</v>
      </c>
      <c r="Q13" s="173">
        <v>4.9248001788430766</v>
      </c>
      <c r="R13" s="173">
        <v>0.71780998542751351</v>
      </c>
      <c r="S13" s="173">
        <v>0.48121262088024791</v>
      </c>
      <c r="T13" s="173">
        <v>7.3846561482050737</v>
      </c>
      <c r="U13" s="173">
        <v>3.8009364795467713</v>
      </c>
      <c r="V13" s="173">
        <v>6.7818554951227989</v>
      </c>
      <c r="W13" s="173">
        <v>23.440298905329911</v>
      </c>
    </row>
    <row r="14" spans="1:23">
      <c r="A14" s="18">
        <v>1993</v>
      </c>
      <c r="B14" s="173">
        <v>207.37509137902387</v>
      </c>
      <c r="C14" s="173">
        <v>3.0383749769553656</v>
      </c>
      <c r="D14" s="173">
        <v>2.7614064546473935</v>
      </c>
      <c r="E14" s="173">
        <v>6.2257839123427612</v>
      </c>
      <c r="F14" s="173">
        <v>28.007829467437219</v>
      </c>
      <c r="G14" s="173">
        <v>0.8960319581007552</v>
      </c>
      <c r="H14" s="173">
        <v>11.236335327192013</v>
      </c>
      <c r="I14" s="173">
        <v>41.822345155384838</v>
      </c>
      <c r="J14" s="173">
        <v>1.830501834027195</v>
      </c>
      <c r="K14" s="173">
        <v>39.037912642136526</v>
      </c>
      <c r="L14" s="173">
        <v>3.3270635211598867</v>
      </c>
      <c r="M14" s="173">
        <v>4.5442768685195514</v>
      </c>
      <c r="N14" s="173">
        <v>10.573005703988638</v>
      </c>
      <c r="O14" s="173">
        <v>3.0581530167178035</v>
      </c>
      <c r="P14" s="173">
        <v>3.4794074617539499</v>
      </c>
      <c r="Q14" s="173">
        <v>4.527035619079725</v>
      </c>
      <c r="R14" s="173">
        <v>0.79220691632849249</v>
      </c>
      <c r="S14" s="173">
        <v>0.54241809138341712</v>
      </c>
      <c r="T14" s="173">
        <v>7.2735924944370991</v>
      </c>
      <c r="U14" s="173">
        <v>3.8488648504055014</v>
      </c>
      <c r="V14" s="173">
        <v>6.7629397845324268</v>
      </c>
      <c r="W14" s="173">
        <v>23.789605322493326</v>
      </c>
    </row>
    <row r="15" spans="1:23">
      <c r="A15" s="18">
        <v>1994</v>
      </c>
      <c r="B15" s="173">
        <v>208.5823004280783</v>
      </c>
      <c r="C15" s="173">
        <v>3.0223626520101035</v>
      </c>
      <c r="D15" s="173">
        <v>2.4593207505218597</v>
      </c>
      <c r="E15" s="173">
        <v>6.2725426287773036</v>
      </c>
      <c r="F15" s="173">
        <v>27.579327799062803</v>
      </c>
      <c r="G15" s="173">
        <v>0.83608052995327475</v>
      </c>
      <c r="H15" s="173">
        <v>11.376566148042446</v>
      </c>
      <c r="I15" s="173">
        <v>42.166944878795825</v>
      </c>
      <c r="J15" s="173">
        <v>1.8860040356198882</v>
      </c>
      <c r="K15" s="173">
        <v>40.131951099028655</v>
      </c>
      <c r="L15" s="173">
        <v>3.3637214564801483</v>
      </c>
      <c r="M15" s="173">
        <v>4.3432641579419231</v>
      </c>
      <c r="N15" s="173">
        <v>10.736791134755325</v>
      </c>
      <c r="O15" s="173">
        <v>3.3123037198795067</v>
      </c>
      <c r="P15" s="173">
        <v>3.4075756276816125</v>
      </c>
      <c r="Q15" s="173">
        <v>4.7631207708131891</v>
      </c>
      <c r="R15" s="173">
        <v>0.53917149846742962</v>
      </c>
      <c r="S15" s="173">
        <v>0.34889868317177036</v>
      </c>
      <c r="T15" s="173">
        <v>7.5222401699603472</v>
      </c>
      <c r="U15" s="173">
        <v>3.7077875379543954</v>
      </c>
      <c r="V15" s="173">
        <v>6.2773432492878829</v>
      </c>
      <c r="W15" s="173">
        <v>24.528981899872637</v>
      </c>
    </row>
    <row r="16" spans="1:23">
      <c r="A16" s="18">
        <v>1995</v>
      </c>
      <c r="B16" s="173">
        <v>204.46905370802432</v>
      </c>
      <c r="C16" s="173">
        <v>3.3020689037581885</v>
      </c>
      <c r="D16" s="173">
        <v>2.4721029950165287</v>
      </c>
      <c r="E16" s="173">
        <v>6.3121393146154618</v>
      </c>
      <c r="F16" s="173">
        <v>27.313255479868104</v>
      </c>
      <c r="G16" s="173">
        <v>0.85291304592791417</v>
      </c>
      <c r="H16" s="173">
        <v>10.741428096647747</v>
      </c>
      <c r="I16" s="173">
        <v>41.341690248899141</v>
      </c>
      <c r="J16" s="173">
        <v>2.1004617519897657</v>
      </c>
      <c r="K16" s="173">
        <v>38.540810419551299</v>
      </c>
      <c r="L16" s="173">
        <v>3.0287337784721071</v>
      </c>
      <c r="M16" s="173">
        <v>4.8313669207958325</v>
      </c>
      <c r="N16" s="173">
        <v>10.11286965917629</v>
      </c>
      <c r="O16" s="173">
        <v>2.7862486922236558</v>
      </c>
      <c r="P16" s="173">
        <v>3.6987623639743532</v>
      </c>
      <c r="Q16" s="173">
        <v>4.3868353278331407</v>
      </c>
      <c r="R16" s="173">
        <v>0.60201264765765516</v>
      </c>
      <c r="S16" s="173">
        <v>0.4578174430698263</v>
      </c>
      <c r="T16" s="173">
        <v>7.771635624760493</v>
      </c>
      <c r="U16" s="173">
        <v>3.5933257215140042</v>
      </c>
      <c r="V16" s="173">
        <v>6.0417660760347776</v>
      </c>
      <c r="W16" s="173">
        <v>24.180809196238013</v>
      </c>
    </row>
    <row r="17" spans="1:23">
      <c r="A17" s="18">
        <v>1996</v>
      </c>
      <c r="B17" s="173">
        <v>208.16589023428864</v>
      </c>
      <c r="C17" s="173">
        <v>2.764435446022881</v>
      </c>
      <c r="D17" s="173">
        <v>2.4317746793534507</v>
      </c>
      <c r="E17" s="173">
        <v>6.0148027411251537</v>
      </c>
      <c r="F17" s="173">
        <v>27.130858644872156</v>
      </c>
      <c r="G17" s="173">
        <v>0.86289600789262266</v>
      </c>
      <c r="H17" s="173">
        <v>11.268073683625206</v>
      </c>
      <c r="I17" s="173">
        <v>44.413466451729057</v>
      </c>
      <c r="J17" s="173">
        <v>1.9164821038924538</v>
      </c>
      <c r="K17" s="173">
        <v>38.739105969140702</v>
      </c>
      <c r="L17" s="173">
        <v>3.2470150924566616</v>
      </c>
      <c r="M17" s="173">
        <v>4.6099764723164833</v>
      </c>
      <c r="N17" s="173">
        <v>10.774613916322986</v>
      </c>
      <c r="O17" s="173">
        <v>2.8028857504953955</v>
      </c>
      <c r="P17" s="173">
        <v>3.6423225681401754</v>
      </c>
      <c r="Q17" s="173">
        <v>4.8860811771074717</v>
      </c>
      <c r="R17" s="173">
        <v>0.62555030533713274</v>
      </c>
      <c r="S17" s="173">
        <v>0.41150139979442663</v>
      </c>
      <c r="T17" s="173">
        <v>7.7388904273789603</v>
      </c>
      <c r="U17" s="173">
        <v>3.666843567691644</v>
      </c>
      <c r="V17" s="173">
        <v>6.5771507442155137</v>
      </c>
      <c r="W17" s="173">
        <v>23.6411630853781</v>
      </c>
    </row>
    <row r="18" spans="1:23">
      <c r="A18" s="18">
        <v>1997</v>
      </c>
      <c r="B18" s="173">
        <v>200.27264197215928</v>
      </c>
      <c r="C18" s="173">
        <v>3.2449579939117039</v>
      </c>
      <c r="D18" s="173">
        <v>2.4944064888713711</v>
      </c>
      <c r="E18" s="173">
        <v>5.3612778164236925</v>
      </c>
      <c r="F18" s="173">
        <v>25.915100491384422</v>
      </c>
      <c r="G18" s="173">
        <v>0.75753336295873419</v>
      </c>
      <c r="H18" s="173">
        <v>10.734812631428026</v>
      </c>
      <c r="I18" s="173">
        <v>42.770295723763084</v>
      </c>
      <c r="J18" s="173">
        <v>1.9207468025589214</v>
      </c>
      <c r="K18" s="173">
        <v>36.933186216586193</v>
      </c>
      <c r="L18" s="173">
        <v>3.0019393465483111</v>
      </c>
      <c r="M18" s="173">
        <v>4.5668276834548465</v>
      </c>
      <c r="N18" s="173">
        <v>10.135751710360346</v>
      </c>
      <c r="O18" s="173">
        <v>2.9317727370260522</v>
      </c>
      <c r="P18" s="173">
        <v>3.3028375511814358</v>
      </c>
      <c r="Q18" s="173">
        <v>4.6447709941037987</v>
      </c>
      <c r="R18" s="173">
        <v>0.71794460226149603</v>
      </c>
      <c r="S18" s="173">
        <v>0.33985036468867091</v>
      </c>
      <c r="T18" s="173">
        <v>7.6262086928068538</v>
      </c>
      <c r="U18" s="173">
        <v>3.3954336793347544</v>
      </c>
      <c r="V18" s="173">
        <v>6.3604013176492078</v>
      </c>
      <c r="W18" s="173">
        <v>23.116585764857366</v>
      </c>
    </row>
    <row r="19" spans="1:23">
      <c r="A19" s="18">
        <v>1998</v>
      </c>
      <c r="B19" s="173">
        <v>203.3999188767547</v>
      </c>
      <c r="C19" s="173">
        <v>3.1969385984240426</v>
      </c>
      <c r="D19" s="173">
        <v>2.3932795060393839</v>
      </c>
      <c r="E19" s="173">
        <v>5.2158057246846949</v>
      </c>
      <c r="F19" s="173">
        <v>26.696259424983875</v>
      </c>
      <c r="G19" s="173">
        <v>0.89704777836512917</v>
      </c>
      <c r="H19" s="173">
        <v>10.933145243060217</v>
      </c>
      <c r="I19" s="173">
        <v>45.54262101061979</v>
      </c>
      <c r="J19" s="173">
        <v>1.9097678738834964</v>
      </c>
      <c r="K19" s="173">
        <v>35.697311537611029</v>
      </c>
      <c r="L19" s="173">
        <v>2.8287740710299127</v>
      </c>
      <c r="M19" s="173">
        <v>4.5371609721427015</v>
      </c>
      <c r="N19" s="173">
        <v>10.151675166240791</v>
      </c>
      <c r="O19" s="173">
        <v>2.9541198088624041</v>
      </c>
      <c r="P19" s="173">
        <v>3.3289579027553846</v>
      </c>
      <c r="Q19" s="173">
        <v>4.723482605009214</v>
      </c>
      <c r="R19" s="173">
        <v>0.72933872131244937</v>
      </c>
      <c r="S19" s="173">
        <v>0.33612621790068586</v>
      </c>
      <c r="T19" s="173">
        <v>7.9436858561734374</v>
      </c>
      <c r="U19" s="173">
        <v>3.229553385740715</v>
      </c>
      <c r="V19" s="173">
        <v>6.0716512161657956</v>
      </c>
      <c r="W19" s="173">
        <v>24.083216255749559</v>
      </c>
    </row>
    <row r="20" spans="1:23">
      <c r="A20" s="18">
        <v>1999</v>
      </c>
      <c r="B20" s="173">
        <v>201.72570783979239</v>
      </c>
      <c r="C20" s="173">
        <v>2.9493170154568524</v>
      </c>
      <c r="D20" s="173">
        <v>2.5802098624310768</v>
      </c>
      <c r="E20" s="173">
        <v>5.4489193301362011</v>
      </c>
      <c r="F20" s="173">
        <v>25.787777079005181</v>
      </c>
      <c r="G20" s="173">
        <v>1.061199677516385</v>
      </c>
      <c r="H20" s="173">
        <v>10.611578200005303</v>
      </c>
      <c r="I20" s="173">
        <v>46.152202746529099</v>
      </c>
      <c r="J20" s="173">
        <v>1.9821191025938734</v>
      </c>
      <c r="K20" s="173">
        <v>33.955595549156662</v>
      </c>
      <c r="L20" s="173">
        <v>2.9688217460704984</v>
      </c>
      <c r="M20" s="173">
        <v>4.6077970275539499</v>
      </c>
      <c r="N20" s="173">
        <v>9.9079585204841312</v>
      </c>
      <c r="O20" s="173">
        <v>2.9693270967610434</v>
      </c>
      <c r="P20" s="173">
        <v>3.3115111092661094</v>
      </c>
      <c r="Q20" s="173">
        <v>4.8194755478682758</v>
      </c>
      <c r="R20" s="173">
        <v>0.58885775596917844</v>
      </c>
      <c r="S20" s="173">
        <v>0.38586313141535911</v>
      </c>
      <c r="T20" s="173">
        <v>7.6265955687084164</v>
      </c>
      <c r="U20" s="173">
        <v>3.8537761236139962</v>
      </c>
      <c r="V20" s="173">
        <v>6.2101216184481185</v>
      </c>
      <c r="W20" s="173">
        <v>23.94668403080269</v>
      </c>
    </row>
    <row r="21" spans="1:23">
      <c r="A21" s="18">
        <v>2000</v>
      </c>
      <c r="B21" s="173">
        <v>201.90295109347375</v>
      </c>
      <c r="C21" s="173">
        <v>2.8396718568456571</v>
      </c>
      <c r="D21" s="173">
        <v>2.3095033820183311</v>
      </c>
      <c r="E21" s="173">
        <v>5.3595598484218225</v>
      </c>
      <c r="F21" s="173">
        <v>25.24278713102845</v>
      </c>
      <c r="G21" s="173">
        <v>0.95053454300700901</v>
      </c>
      <c r="H21" s="173">
        <v>10.7624578497889</v>
      </c>
      <c r="I21" s="173">
        <v>45.607531601333392</v>
      </c>
      <c r="J21" s="173">
        <v>1.8844438873205507</v>
      </c>
      <c r="K21" s="173">
        <v>33.881926844511938</v>
      </c>
      <c r="L21" s="173">
        <v>2.721496432094566</v>
      </c>
      <c r="M21" s="173">
        <v>4.3767271175927753</v>
      </c>
      <c r="N21" s="173">
        <v>9.7392269443450097</v>
      </c>
      <c r="O21" s="173">
        <v>2.9056179818272061</v>
      </c>
      <c r="P21" s="173">
        <v>3.4374170341054877</v>
      </c>
      <c r="Q21" s="173">
        <v>4.4421832151279839</v>
      </c>
      <c r="R21" s="173">
        <v>0.5212116241847129</v>
      </c>
      <c r="S21" s="173">
        <v>0.3332128644073557</v>
      </c>
      <c r="T21" s="173">
        <v>8.0655675973364982</v>
      </c>
      <c r="U21" s="173">
        <v>3.3900490476944056</v>
      </c>
      <c r="V21" s="173">
        <v>5.7076502209475857</v>
      </c>
      <c r="W21" s="173">
        <v>27.424174069534075</v>
      </c>
    </row>
    <row r="22" spans="1:23">
      <c r="A22" s="18">
        <v>2001</v>
      </c>
      <c r="B22" s="173">
        <v>199.64034127834972</v>
      </c>
      <c r="C22" s="173">
        <v>2.6589352511547455</v>
      </c>
      <c r="D22" s="173">
        <v>2.3178527839898844</v>
      </c>
      <c r="E22" s="173">
        <v>4.5470822998027014</v>
      </c>
      <c r="F22" s="173">
        <v>24.643700473906115</v>
      </c>
      <c r="G22" s="173">
        <v>0.8651326486479517</v>
      </c>
      <c r="H22" s="173">
        <v>10.593081388159643</v>
      </c>
      <c r="I22" s="173">
        <v>45.423490157654392</v>
      </c>
      <c r="J22" s="173">
        <v>1.8455081980335315</v>
      </c>
      <c r="K22" s="173">
        <v>33.793572237556042</v>
      </c>
      <c r="L22" s="173">
        <v>2.7131691913314602</v>
      </c>
      <c r="M22" s="173">
        <v>4.4484897676805968</v>
      </c>
      <c r="N22" s="173">
        <v>9.7668503640262614</v>
      </c>
      <c r="O22" s="173">
        <v>2.7918784667215744</v>
      </c>
      <c r="P22" s="173">
        <v>3.4013703248677047</v>
      </c>
      <c r="Q22" s="173">
        <v>4.687723327693929</v>
      </c>
      <c r="R22" s="173">
        <v>0.44679561821572616</v>
      </c>
      <c r="S22" s="173">
        <v>0.38233592494835894</v>
      </c>
      <c r="T22" s="173">
        <v>7.6314413538238348</v>
      </c>
      <c r="U22" s="173">
        <v>3.436972428900896</v>
      </c>
      <c r="V22" s="173">
        <v>5.826402534564699</v>
      </c>
      <c r="W22" s="173">
        <v>27.418556536669676</v>
      </c>
    </row>
    <row r="23" spans="1:23">
      <c r="A23" s="18">
        <v>2002</v>
      </c>
      <c r="B23" s="173">
        <v>201.31367912613112</v>
      </c>
      <c r="C23" s="173">
        <v>2.9002260416510883</v>
      </c>
      <c r="D23" s="173">
        <v>2.5159341874535808</v>
      </c>
      <c r="E23" s="173">
        <v>4.888982634346192</v>
      </c>
      <c r="F23" s="173">
        <v>24.397461023604389</v>
      </c>
      <c r="G23" s="173">
        <v>1.0333911912215958</v>
      </c>
      <c r="H23" s="173">
        <v>10.61295221464</v>
      </c>
      <c r="I23" s="173">
        <v>46.830953442396762</v>
      </c>
      <c r="J23" s="173">
        <v>1.9315633434066204</v>
      </c>
      <c r="K23" s="173">
        <v>32.997885787473756</v>
      </c>
      <c r="L23" s="173">
        <v>2.3749537637756228</v>
      </c>
      <c r="M23" s="173">
        <v>4.5241506609483704</v>
      </c>
      <c r="N23" s="173">
        <v>10.660030375598653</v>
      </c>
      <c r="O23" s="173">
        <v>2.7354536640013536</v>
      </c>
      <c r="P23" s="173">
        <v>3.3358422041064686</v>
      </c>
      <c r="Q23" s="173">
        <v>4.341976974570942</v>
      </c>
      <c r="R23" s="173">
        <v>0.55954519598207719</v>
      </c>
      <c r="S23" s="173">
        <v>0.26190237517353954</v>
      </c>
      <c r="T23" s="173">
        <v>7.7061651134947828</v>
      </c>
      <c r="U23" s="173">
        <v>3.6794277700919222</v>
      </c>
      <c r="V23" s="173">
        <v>5.593639226340601</v>
      </c>
      <c r="W23" s="173">
        <v>27.431241935852782</v>
      </c>
    </row>
    <row r="24" spans="1:23">
      <c r="A24" s="18">
        <v>2003</v>
      </c>
      <c r="B24" s="173">
        <v>200.3107581073514</v>
      </c>
      <c r="C24" s="173">
        <v>2.8328233903251814</v>
      </c>
      <c r="D24" s="173">
        <v>2.2894729135655543</v>
      </c>
      <c r="E24" s="173">
        <v>4.7265689647028948</v>
      </c>
      <c r="F24" s="173">
        <v>23.653173332130294</v>
      </c>
      <c r="G24" s="173">
        <v>0.97482115153322546</v>
      </c>
      <c r="H24" s="173">
        <v>11.088606349664916</v>
      </c>
      <c r="I24" s="173">
        <v>46.808214707592924</v>
      </c>
      <c r="J24" s="173">
        <v>1.8901966135351775</v>
      </c>
      <c r="K24" s="173">
        <v>32.824752632405684</v>
      </c>
      <c r="L24" s="173">
        <v>2.4163507834735292</v>
      </c>
      <c r="M24" s="173">
        <v>4.7329042032643951</v>
      </c>
      <c r="N24" s="173">
        <v>10.220124961693706</v>
      </c>
      <c r="O24" s="173">
        <v>2.9865841185368618</v>
      </c>
      <c r="P24" s="173">
        <v>3.3313611514535975</v>
      </c>
      <c r="Q24" s="173">
        <v>4.512341875583731</v>
      </c>
      <c r="R24" s="173">
        <v>0.58159123582120387</v>
      </c>
      <c r="S24" s="173">
        <v>0.29293493530823561</v>
      </c>
      <c r="T24" s="173">
        <v>7.3801237283114833</v>
      </c>
      <c r="U24" s="173">
        <v>3.6440595097930411</v>
      </c>
      <c r="V24" s="173">
        <v>6.2345342157054988</v>
      </c>
      <c r="W24" s="173">
        <v>26.889217332950277</v>
      </c>
    </row>
    <row r="25" spans="1:23">
      <c r="A25" s="18">
        <v>2004</v>
      </c>
      <c r="B25" s="173">
        <v>198.58790206924689</v>
      </c>
      <c r="C25" s="173">
        <v>3.0158243634520154</v>
      </c>
      <c r="D25" s="173">
        <v>2.3047481202139126</v>
      </c>
      <c r="E25" s="173">
        <v>4.6321866048849145</v>
      </c>
      <c r="F25" s="173">
        <v>23.912689027958667</v>
      </c>
      <c r="G25" s="173">
        <v>0.90688406369167396</v>
      </c>
      <c r="H25" s="173">
        <v>11.259469431147545</v>
      </c>
      <c r="I25" s="173">
        <v>47.975033819284178</v>
      </c>
      <c r="J25" s="173">
        <v>1.8995112232799154</v>
      </c>
      <c r="K25" s="173">
        <v>31.321752714372487</v>
      </c>
      <c r="L25" s="173">
        <v>2.4283026815049999</v>
      </c>
      <c r="M25" s="173">
        <v>4.6035680264682561</v>
      </c>
      <c r="N25" s="173">
        <v>10.097141452124859</v>
      </c>
      <c r="O25" s="173">
        <v>2.9980680230223959</v>
      </c>
      <c r="P25" s="173">
        <v>3.4075906361109212</v>
      </c>
      <c r="Q25" s="173">
        <v>4.3698381539671827</v>
      </c>
      <c r="R25" s="173">
        <v>0.63955400931800299</v>
      </c>
      <c r="S25" s="173">
        <v>0.33462041115336422</v>
      </c>
      <c r="T25" s="173">
        <v>7.7435619045335136</v>
      </c>
      <c r="U25" s="173">
        <v>3.3304353706528462</v>
      </c>
      <c r="V25" s="173">
        <v>5.8463049880253672</v>
      </c>
      <c r="W25" s="173">
        <v>25.560817044079844</v>
      </c>
    </row>
    <row r="26" spans="1:23">
      <c r="A26" s="18">
        <v>2005</v>
      </c>
      <c r="B26" s="173">
        <v>194.12893019142552</v>
      </c>
      <c r="C26" s="173">
        <v>2.8232288423858858</v>
      </c>
      <c r="D26" s="173">
        <v>2.1477042970552729</v>
      </c>
      <c r="E26" s="173">
        <v>4.7583062624805477</v>
      </c>
      <c r="F26" s="173">
        <v>23.340384182460927</v>
      </c>
      <c r="G26" s="173">
        <v>0.96846204572557459</v>
      </c>
      <c r="H26" s="173">
        <v>10.653078699772111</v>
      </c>
      <c r="I26" s="173">
        <v>47.520751761967126</v>
      </c>
      <c r="J26" s="173">
        <v>1.8851544415042703</v>
      </c>
      <c r="K26" s="173">
        <v>30.669184262705439</v>
      </c>
      <c r="L26" s="173">
        <v>2.2808248026082958</v>
      </c>
      <c r="M26" s="173">
        <v>4.159356707450617</v>
      </c>
      <c r="N26" s="173">
        <v>9.8138723470739464</v>
      </c>
      <c r="O26" s="173">
        <v>2.8921047219882459</v>
      </c>
      <c r="P26" s="173">
        <v>3.2977609577286739</v>
      </c>
      <c r="Q26" s="173">
        <v>4.227223710844819</v>
      </c>
      <c r="R26" s="173">
        <v>0.43424130589147675</v>
      </c>
      <c r="S26" s="173">
        <v>0.35495257735259772</v>
      </c>
      <c r="T26" s="173">
        <v>6.782935163315913</v>
      </c>
      <c r="U26" s="173">
        <v>3.3539611337329953</v>
      </c>
      <c r="V26" s="173">
        <v>5.66900721322971</v>
      </c>
      <c r="W26" s="173">
        <v>26.096434754151112</v>
      </c>
    </row>
    <row r="27" spans="1:23">
      <c r="A27" s="18">
        <v>2006</v>
      </c>
      <c r="B27" s="173">
        <v>191.19448305294884</v>
      </c>
      <c r="C27" s="173">
        <v>2.4097751151734932</v>
      </c>
      <c r="D27" s="173">
        <v>2.2314684918721146</v>
      </c>
      <c r="E27" s="173">
        <v>4.2874092660653442</v>
      </c>
      <c r="F27" s="173">
        <v>21.892171431814834</v>
      </c>
      <c r="G27" s="173">
        <v>1.1093238321862502</v>
      </c>
      <c r="H27" s="173">
        <v>10.917664094662074</v>
      </c>
      <c r="I27" s="173">
        <v>48.753216792065857</v>
      </c>
      <c r="J27" s="173">
        <v>1.8737439231410218</v>
      </c>
      <c r="K27" s="173">
        <v>29.131138690767308</v>
      </c>
      <c r="L27" s="173">
        <v>2.2896377610740575</v>
      </c>
      <c r="M27" s="173">
        <v>4.3095169307759109</v>
      </c>
      <c r="N27" s="173">
        <v>9.5680371732457559</v>
      </c>
      <c r="O27" s="173">
        <v>2.9176292395277765</v>
      </c>
      <c r="P27" s="173">
        <v>3.2061684389602401</v>
      </c>
      <c r="Q27" s="173">
        <v>4.2079810801637008</v>
      </c>
      <c r="R27" s="173">
        <v>0.55383196409951296</v>
      </c>
      <c r="S27" s="173">
        <v>0.30884691914193013</v>
      </c>
      <c r="T27" s="173">
        <v>6.7082200456809264</v>
      </c>
      <c r="U27" s="173">
        <v>3.2560935685324708</v>
      </c>
      <c r="V27" s="173">
        <v>5.8198767341529294</v>
      </c>
      <c r="W27" s="173">
        <v>25.442731559845324</v>
      </c>
    </row>
    <row r="28" spans="1:23">
      <c r="A28" s="18">
        <v>2007</v>
      </c>
      <c r="B28" s="173">
        <v>191.18443615230615</v>
      </c>
      <c r="C28" s="173">
        <v>2.5887574986600592</v>
      </c>
      <c r="D28" s="173">
        <v>2.1916413186811008</v>
      </c>
      <c r="E28" s="173">
        <v>3.8883849845962111</v>
      </c>
      <c r="F28" s="173">
        <v>22.79620717074895</v>
      </c>
      <c r="G28" s="173">
        <v>1.089903813405471</v>
      </c>
      <c r="H28" s="173">
        <v>10.798342754821814</v>
      </c>
      <c r="I28" s="173">
        <v>48.156439457325902</v>
      </c>
      <c r="J28" s="173">
        <v>2.1196025817794233</v>
      </c>
      <c r="K28" s="173">
        <v>29.596684975450351</v>
      </c>
      <c r="L28" s="173">
        <v>2.3267612474288044</v>
      </c>
      <c r="M28" s="173">
        <v>4.7245101398626463</v>
      </c>
      <c r="N28" s="173">
        <v>9.0853074675382413</v>
      </c>
      <c r="O28" s="173">
        <v>3.036704325781769</v>
      </c>
      <c r="P28" s="173">
        <v>3.1004681215021912</v>
      </c>
      <c r="Q28" s="173">
        <v>4.3175602958196269</v>
      </c>
      <c r="R28" s="173">
        <v>0.54683936120566079</v>
      </c>
      <c r="S28" s="173">
        <v>0.35832160801600665</v>
      </c>
      <c r="T28" s="173">
        <v>7.0338990334969234</v>
      </c>
      <c r="U28" s="173">
        <v>3.1488869377167892</v>
      </c>
      <c r="V28" s="173">
        <v>5.4782564818226058</v>
      </c>
      <c r="W28" s="173">
        <v>24.800956576645579</v>
      </c>
    </row>
    <row r="29" spans="1:23">
      <c r="A29" s="18">
        <v>2008</v>
      </c>
      <c r="B29" s="173">
        <v>189.24709283136633</v>
      </c>
      <c r="C29" s="173">
        <v>2.6516288182101122</v>
      </c>
      <c r="D29" s="173">
        <v>2.0857223639917728</v>
      </c>
      <c r="E29" s="173">
        <v>4.336719363135443</v>
      </c>
      <c r="F29" s="173">
        <v>21.987610602182549</v>
      </c>
      <c r="G29" s="173">
        <v>1.0884354306478987</v>
      </c>
      <c r="H29" s="173">
        <v>10.685957798535581</v>
      </c>
      <c r="I29" s="173">
        <v>48.323934399020665</v>
      </c>
      <c r="J29" s="173">
        <v>1.9137438671844755</v>
      </c>
      <c r="K29" s="173">
        <v>28.284608145397581</v>
      </c>
      <c r="L29" s="173">
        <v>2.1019806042254805</v>
      </c>
      <c r="M29" s="173">
        <v>4.5250214938100051</v>
      </c>
      <c r="N29" s="173">
        <v>9.433691900530853</v>
      </c>
      <c r="O29" s="173">
        <v>2.9081850938936267</v>
      </c>
      <c r="P29" s="173">
        <v>3.5055470711866263</v>
      </c>
      <c r="Q29" s="173">
        <v>4.7999626801559785</v>
      </c>
      <c r="R29" s="173">
        <v>0.58427818988215419</v>
      </c>
      <c r="S29" s="173">
        <v>0.23794273216123063</v>
      </c>
      <c r="T29" s="173">
        <v>6.4949267580574075</v>
      </c>
      <c r="U29" s="173">
        <v>3.122404710102848</v>
      </c>
      <c r="V29" s="173">
        <v>5.7958387047776432</v>
      </c>
      <c r="W29" s="173">
        <v>24.378952104276411</v>
      </c>
    </row>
    <row r="30" spans="1:23">
      <c r="A30" s="18">
        <v>2009</v>
      </c>
      <c r="B30" s="173">
        <v>185.46574027708573</v>
      </c>
      <c r="C30" s="173">
        <v>2.4124450331899863</v>
      </c>
      <c r="D30" s="173">
        <v>2.3073849788567036</v>
      </c>
      <c r="E30" s="173">
        <v>3.9550368290117062</v>
      </c>
      <c r="F30" s="173">
        <v>21.099729618680733</v>
      </c>
      <c r="G30" s="173">
        <v>1.0831832598643136</v>
      </c>
      <c r="H30" s="173">
        <v>10.876209772880737</v>
      </c>
      <c r="I30" s="173">
        <v>48.087084461977376</v>
      </c>
      <c r="J30" s="173">
        <v>2.1499054673399316</v>
      </c>
      <c r="K30" s="173">
        <v>27.520370042645961</v>
      </c>
      <c r="L30" s="173">
        <v>2.1212365961754411</v>
      </c>
      <c r="M30" s="173">
        <v>4.8195463567956436</v>
      </c>
      <c r="N30" s="173">
        <v>8.962390549634053</v>
      </c>
      <c r="O30" s="173">
        <v>3.0169604686494798</v>
      </c>
      <c r="P30" s="173">
        <v>3.1379911075308806</v>
      </c>
      <c r="Q30" s="173">
        <v>4.3762690438795655</v>
      </c>
      <c r="R30" s="173">
        <v>0.51119270586474963</v>
      </c>
      <c r="S30" s="173">
        <v>0.31599475166542129</v>
      </c>
      <c r="T30" s="173">
        <v>6.3906601726828631</v>
      </c>
      <c r="U30" s="173">
        <v>3.226418973593963</v>
      </c>
      <c r="V30" s="173">
        <v>5.8275121604983431</v>
      </c>
      <c r="W30" s="173">
        <v>23.26821792566788</v>
      </c>
    </row>
    <row r="31" spans="1:23">
      <c r="A31" s="18">
        <v>2010</v>
      </c>
      <c r="B31" s="173">
        <v>184.17970624547547</v>
      </c>
      <c r="C31" s="173">
        <v>2.6500941280496511</v>
      </c>
      <c r="D31" s="173">
        <v>2.2860482017050456</v>
      </c>
      <c r="E31" s="173">
        <v>3.9094504406762249</v>
      </c>
      <c r="F31" s="173">
        <v>20.766548388030234</v>
      </c>
      <c r="G31" s="173">
        <v>1.1231888408921491</v>
      </c>
      <c r="H31" s="173">
        <v>10.370348732268688</v>
      </c>
      <c r="I31" s="173">
        <v>48.160133604075241</v>
      </c>
      <c r="J31" s="173">
        <v>1.8111570032417892</v>
      </c>
      <c r="K31" s="173">
        <v>26.998177742109732</v>
      </c>
      <c r="L31" s="173">
        <v>2.0978912345675149</v>
      </c>
      <c r="M31" s="173">
        <v>4.9626178590037746</v>
      </c>
      <c r="N31" s="173">
        <v>8.9516970442977613</v>
      </c>
      <c r="O31" s="173">
        <v>2.9025649737198318</v>
      </c>
      <c r="P31" s="173">
        <v>3.0932159406438462</v>
      </c>
      <c r="Q31" s="173">
        <v>4.6231019952663734</v>
      </c>
      <c r="R31" s="173">
        <v>0.6172801604867334</v>
      </c>
      <c r="S31" s="173">
        <v>0.29474276943034122</v>
      </c>
      <c r="T31" s="173">
        <v>6.0074731998776816</v>
      </c>
      <c r="U31" s="173">
        <v>2.9914900077720334</v>
      </c>
      <c r="V31" s="173">
        <v>5.3345491540050194</v>
      </c>
      <c r="W31" s="173">
        <v>24.227934825355785</v>
      </c>
    </row>
    <row r="32" spans="1:23">
      <c r="A32" s="18">
        <v>2011</v>
      </c>
      <c r="B32" s="173">
        <v>181.25913690510993</v>
      </c>
      <c r="C32" s="173">
        <v>2.2790522770947694</v>
      </c>
      <c r="D32" s="173">
        <v>2.0779563934283454</v>
      </c>
      <c r="E32" s="173">
        <v>3.9922999103123362</v>
      </c>
      <c r="F32" s="173">
        <v>20.907726077423359</v>
      </c>
      <c r="G32" s="173">
        <v>1.2039668614533967</v>
      </c>
      <c r="H32" s="173">
        <v>10.540165624640702</v>
      </c>
      <c r="I32" s="173">
        <v>46.683209175123316</v>
      </c>
      <c r="J32" s="173">
        <v>2.0127512161689052</v>
      </c>
      <c r="K32" s="173">
        <v>26.310588465466971</v>
      </c>
      <c r="L32" s="173">
        <v>2.2046148991510148</v>
      </c>
      <c r="M32" s="173">
        <v>4.800692381575316</v>
      </c>
      <c r="N32" s="173">
        <v>9.113573058853019</v>
      </c>
      <c r="O32" s="173">
        <v>2.9869916943629562</v>
      </c>
      <c r="P32" s="173">
        <v>2.7549297151030254</v>
      </c>
      <c r="Q32" s="173">
        <v>4.6706815840482205</v>
      </c>
      <c r="R32" s="173">
        <v>0.5323335516601122</v>
      </c>
      <c r="S32" s="173">
        <v>0.28235651099815745</v>
      </c>
      <c r="T32" s="173">
        <v>5.9151087784258776</v>
      </c>
      <c r="U32" s="173">
        <v>3.125516016551817</v>
      </c>
      <c r="V32" s="173">
        <v>5.5308783731914009</v>
      </c>
      <c r="W32" s="173">
        <v>23.333744340076887</v>
      </c>
    </row>
    <row r="33" spans="1:23">
      <c r="A33" s="18">
        <v>2012</v>
      </c>
      <c r="B33" s="173">
        <v>180.28593117310177</v>
      </c>
      <c r="C33" s="173">
        <v>2.2645745790489995</v>
      </c>
      <c r="D33" s="173">
        <v>2.1659778546283932</v>
      </c>
      <c r="E33" s="173">
        <v>3.6597486327911382</v>
      </c>
      <c r="F33" s="173">
        <v>19.822076071134447</v>
      </c>
      <c r="G33" s="173">
        <v>1.2243164055445808</v>
      </c>
      <c r="H33" s="173">
        <v>11.089905526561141</v>
      </c>
      <c r="I33" s="173">
        <v>46.837508989734893</v>
      </c>
      <c r="J33" s="173">
        <v>2.0558356070520931</v>
      </c>
      <c r="K33" s="173">
        <v>25.782201668225312</v>
      </c>
      <c r="L33" s="173">
        <v>2.4197919108066688</v>
      </c>
      <c r="M33" s="173">
        <v>5.1100068445665281</v>
      </c>
      <c r="N33" s="173">
        <v>8.3169541752587861</v>
      </c>
      <c r="O33" s="173">
        <v>2.7749195841633569</v>
      </c>
      <c r="P33" s="173">
        <v>3.1178774986252913</v>
      </c>
      <c r="Q33" s="173">
        <v>4.6024696381582437</v>
      </c>
      <c r="R33" s="173">
        <v>0.41755397489418561</v>
      </c>
      <c r="S33" s="173">
        <v>0.26259142218584375</v>
      </c>
      <c r="T33" s="173">
        <v>6.0418806412437904</v>
      </c>
      <c r="U33" s="173">
        <v>2.9871660794930359</v>
      </c>
      <c r="V33" s="173">
        <v>5.8108519667769132</v>
      </c>
      <c r="W33" s="173">
        <v>23.521722102208102</v>
      </c>
    </row>
    <row r="34" spans="1:23">
      <c r="A34" s="18">
        <v>2013</v>
      </c>
      <c r="B34" s="173">
        <v>177.99714177740583</v>
      </c>
      <c r="C34" s="173">
        <v>2.5399112701683384</v>
      </c>
      <c r="D34" s="173">
        <v>2.2457311253311532</v>
      </c>
      <c r="E34" s="173">
        <v>3.810026141366583</v>
      </c>
      <c r="F34" s="173">
        <v>20.187239605917142</v>
      </c>
      <c r="G34" s="173">
        <v>1.3924073656489091</v>
      </c>
      <c r="H34" s="173">
        <v>11.008693348628071</v>
      </c>
      <c r="I34" s="173">
        <v>46.707834240943001</v>
      </c>
      <c r="J34" s="173">
        <v>1.8293456000088137</v>
      </c>
      <c r="K34" s="173">
        <v>25.207215337726538</v>
      </c>
      <c r="L34" s="173">
        <v>2.1468058992216856</v>
      </c>
      <c r="M34" s="173">
        <v>5.1342788272376367</v>
      </c>
      <c r="N34" s="173">
        <v>8.8685928995465702</v>
      </c>
      <c r="O34" s="173">
        <v>2.5937004547933009</v>
      </c>
      <c r="P34" s="173">
        <v>3.1821389315836397</v>
      </c>
      <c r="Q34" s="173">
        <v>4.7481921353967005</v>
      </c>
      <c r="R34" s="173">
        <v>0.61087578673011955</v>
      </c>
      <c r="S34" s="173">
        <v>0.24785490969537982</v>
      </c>
      <c r="T34" s="173">
        <v>5.9738866726037374</v>
      </c>
      <c r="U34" s="173">
        <v>3.0486111234768396</v>
      </c>
      <c r="V34" s="173">
        <v>5.6245934617300319</v>
      </c>
      <c r="W34" s="173">
        <v>20.889206639651668</v>
      </c>
    </row>
    <row r="35" spans="1:23">
      <c r="A35" s="18">
        <v>2014</v>
      </c>
      <c r="B35" s="173">
        <v>176.69687620917307</v>
      </c>
      <c r="C35" s="173">
        <v>2.524915563395584</v>
      </c>
      <c r="D35" s="173">
        <v>2.1828594346542185</v>
      </c>
      <c r="E35" s="173">
        <v>3.6147153500190128</v>
      </c>
      <c r="F35" s="173">
        <v>20.006925764088589</v>
      </c>
      <c r="G35" s="173">
        <v>1.2025670165359699</v>
      </c>
      <c r="H35" s="173">
        <v>10.918672695571132</v>
      </c>
      <c r="I35" s="173">
        <v>46.525352920992553</v>
      </c>
      <c r="J35" s="173">
        <v>1.9774126765654638</v>
      </c>
      <c r="K35" s="173">
        <v>25.304820459213584</v>
      </c>
      <c r="L35" s="173">
        <v>2.245700757014609</v>
      </c>
      <c r="M35" s="173">
        <v>4.9558706064558757</v>
      </c>
      <c r="N35" s="173">
        <v>8.7062813594764936</v>
      </c>
      <c r="O35" s="173">
        <v>2.859878114920591</v>
      </c>
      <c r="P35" s="173">
        <v>2.7219501392678747</v>
      </c>
      <c r="Q35" s="173">
        <v>4.9036402056415458</v>
      </c>
      <c r="R35" s="173">
        <v>0.62682579574049879</v>
      </c>
      <c r="S35" s="173">
        <v>0.26981032668379612</v>
      </c>
      <c r="T35" s="173">
        <v>5.5980903635418446</v>
      </c>
      <c r="U35" s="173">
        <v>3.0409383484319741</v>
      </c>
      <c r="V35" s="173">
        <v>5.5779519800774855</v>
      </c>
      <c r="W35" s="173">
        <v>20.93169633088436</v>
      </c>
    </row>
    <row r="36" spans="1:23" s="60" customFormat="1">
      <c r="A36" s="18">
        <v>2015</v>
      </c>
      <c r="B36" s="173">
        <v>174.46604486383032</v>
      </c>
      <c r="C36" s="173">
        <v>2.4391878972876757</v>
      </c>
      <c r="D36" s="173">
        <v>2.152025665075604</v>
      </c>
      <c r="E36" s="173">
        <v>3.4209391119297541</v>
      </c>
      <c r="F36" s="173">
        <v>18.903234218767011</v>
      </c>
      <c r="G36" s="173">
        <v>1.303153556193674</v>
      </c>
      <c r="H36" s="173">
        <v>10.853277347224836</v>
      </c>
      <c r="I36" s="173">
        <v>45.368779579355468</v>
      </c>
      <c r="J36" s="173">
        <v>1.9648571649386255</v>
      </c>
      <c r="K36" s="173">
        <v>24.899542427667775</v>
      </c>
      <c r="L36" s="173">
        <v>2.0641413451910831</v>
      </c>
      <c r="M36" s="173">
        <v>5.4527902267567949</v>
      </c>
      <c r="N36" s="173">
        <v>9.3637006348107299</v>
      </c>
      <c r="O36" s="173">
        <v>2.6433995979503719</v>
      </c>
      <c r="P36" s="173">
        <v>2.8767567742687454</v>
      </c>
      <c r="Q36" s="173">
        <v>4.8523934436394169</v>
      </c>
      <c r="R36" s="173">
        <v>0.61652265065840117</v>
      </c>
      <c r="S36" s="173">
        <v>0.24187693427064963</v>
      </c>
      <c r="T36" s="173">
        <v>5.7611975783487566</v>
      </c>
      <c r="U36" s="173">
        <v>2.8044961491030276</v>
      </c>
      <c r="V36" s="173">
        <v>5.1773325693095957</v>
      </c>
      <c r="W36" s="173">
        <v>21.306439991082307</v>
      </c>
    </row>
    <row r="37" spans="1:23">
      <c r="A37" s="18">
        <v>2016</v>
      </c>
      <c r="B37" s="173">
        <v>174.3840606482637</v>
      </c>
      <c r="C37" s="173">
        <v>2.8104281560853259</v>
      </c>
      <c r="D37" s="173">
        <v>2.0828354471322945</v>
      </c>
      <c r="E37" s="173">
        <v>3.4984174751753279</v>
      </c>
      <c r="F37" s="173">
        <v>19.129229362749811</v>
      </c>
      <c r="G37" s="173">
        <v>1.4409508351999694</v>
      </c>
      <c r="H37" s="173">
        <v>10.817815126970117</v>
      </c>
      <c r="I37" s="173">
        <v>44.884696696014487</v>
      </c>
      <c r="J37" s="173">
        <v>1.9117315433262585</v>
      </c>
      <c r="K37" s="173">
        <v>25.037261113642145</v>
      </c>
      <c r="L37" s="173">
        <v>2.1069905439850221</v>
      </c>
      <c r="M37" s="173">
        <v>5.6551346534322384</v>
      </c>
      <c r="N37" s="173">
        <v>8.4528138794164889</v>
      </c>
      <c r="O37" s="173">
        <v>2.8452179463602549</v>
      </c>
      <c r="P37" s="173">
        <v>2.8327476047916744</v>
      </c>
      <c r="Q37" s="173">
        <v>4.6038323196011994</v>
      </c>
      <c r="R37" s="173">
        <v>0.59048969991300337</v>
      </c>
      <c r="S37" s="173">
        <v>0.16817315391785939</v>
      </c>
      <c r="T37" s="173">
        <v>5.5555685735882481</v>
      </c>
      <c r="U37" s="173">
        <v>3.2084091176756719</v>
      </c>
      <c r="V37" s="173">
        <v>5.357601074052333</v>
      </c>
      <c r="W37" s="173">
        <v>21.393716325233939</v>
      </c>
    </row>
    <row r="38" spans="1:23">
      <c r="A38" s="18">
        <v>2017</v>
      </c>
      <c r="B38" s="173">
        <v>169.91194156558112</v>
      </c>
      <c r="C38" s="173">
        <v>2.3534398318147027</v>
      </c>
      <c r="D38" s="173">
        <v>2.1202703474691216</v>
      </c>
      <c r="E38" s="173">
        <v>3.2804163570069536</v>
      </c>
      <c r="F38" s="173">
        <v>17.947499781358726</v>
      </c>
      <c r="G38" s="173">
        <v>1.328753479250586</v>
      </c>
      <c r="H38" s="173">
        <v>10.844974737591997</v>
      </c>
      <c r="I38" s="173">
        <v>43.313397896469432</v>
      </c>
      <c r="J38" s="173">
        <v>1.8877788053662228</v>
      </c>
      <c r="K38" s="173">
        <v>24.576291393789411</v>
      </c>
      <c r="L38" s="173">
        <v>2.0748632807226364</v>
      </c>
      <c r="M38" s="173">
        <v>5.3976998356977433</v>
      </c>
      <c r="N38" s="173">
        <v>8.7183400046315676</v>
      </c>
      <c r="O38" s="173">
        <v>2.7438101743967303</v>
      </c>
      <c r="P38" s="173">
        <v>2.83930942897255</v>
      </c>
      <c r="Q38" s="173">
        <v>4.6078637084307283</v>
      </c>
      <c r="R38" s="173">
        <v>0.537342464850743</v>
      </c>
      <c r="S38" s="173">
        <v>0.23679689047634717</v>
      </c>
      <c r="T38" s="173">
        <v>5.5728335654681453</v>
      </c>
      <c r="U38" s="173">
        <v>2.9263405540356864</v>
      </c>
      <c r="V38" s="173">
        <v>5.3031609444647625</v>
      </c>
      <c r="W38" s="173">
        <v>21.300758083316325</v>
      </c>
    </row>
    <row r="39" spans="1:23">
      <c r="A39" s="18">
        <v>2018</v>
      </c>
      <c r="B39" s="173">
        <v>164.23058226100633</v>
      </c>
      <c r="C39" s="173">
        <v>2.4848652234218318</v>
      </c>
      <c r="D39" s="173">
        <v>2.2748613107794275</v>
      </c>
      <c r="E39" s="173">
        <v>3.2214665916566179</v>
      </c>
      <c r="F39" s="173">
        <v>17.015550656973172</v>
      </c>
      <c r="G39" s="173">
        <v>1.3135709044019657</v>
      </c>
      <c r="H39" s="173">
        <v>10.717175557587343</v>
      </c>
      <c r="I39" s="173">
        <v>41.562671074376667</v>
      </c>
      <c r="J39" s="173">
        <v>1.7806244576312047</v>
      </c>
      <c r="K39" s="173">
        <v>23.696618620895656</v>
      </c>
      <c r="L39" s="173">
        <v>1.8656168679815202</v>
      </c>
      <c r="M39" s="173">
        <v>5.6021029665930984</v>
      </c>
      <c r="N39" s="173">
        <v>7.9568486894147563</v>
      </c>
      <c r="O39" s="173">
        <v>2.5590230296374537</v>
      </c>
      <c r="P39" s="173">
        <v>2.5755172172834682</v>
      </c>
      <c r="Q39" s="173">
        <v>4.4099953168922328</v>
      </c>
      <c r="R39" s="173">
        <v>0.5992549394360509</v>
      </c>
      <c r="S39" s="173">
        <v>0.20071844455665566</v>
      </c>
      <c r="T39" s="173">
        <v>5.5701087950959494</v>
      </c>
      <c r="U39" s="173">
        <v>2.7550670008879599</v>
      </c>
      <c r="V39" s="173">
        <v>5.1517968966294818</v>
      </c>
      <c r="W39" s="173">
        <v>20.917127698873806</v>
      </c>
    </row>
    <row r="40" spans="1:23">
      <c r="A40" s="18">
        <v>2019</v>
      </c>
      <c r="B40" s="173">
        <v>159.56294309571308</v>
      </c>
      <c r="C40" s="173">
        <v>2.1952577537293387</v>
      </c>
      <c r="D40" s="173">
        <v>2.0376049686626256</v>
      </c>
      <c r="E40" s="173">
        <v>3.2051575097048133</v>
      </c>
      <c r="F40" s="173">
        <v>16.893345123804593</v>
      </c>
      <c r="G40" s="173">
        <v>1.2828430290395394</v>
      </c>
      <c r="H40" s="173">
        <v>10.580424368426668</v>
      </c>
      <c r="I40" s="173">
        <v>39.589476286965208</v>
      </c>
      <c r="J40" s="173">
        <v>1.5709071564038148</v>
      </c>
      <c r="K40" s="173">
        <v>23.248830457535529</v>
      </c>
      <c r="L40" s="173">
        <v>2.1303609229517453</v>
      </c>
      <c r="M40" s="173">
        <v>5.5942237419495937</v>
      </c>
      <c r="N40" s="173">
        <v>7.9550067097660158</v>
      </c>
      <c r="O40" s="173">
        <v>2.6981838576988286</v>
      </c>
      <c r="P40" s="173">
        <v>2.5797935302840749</v>
      </c>
      <c r="Q40" s="173">
        <v>4.1336514804065452</v>
      </c>
      <c r="R40" s="173">
        <v>0.6368288240922152</v>
      </c>
      <c r="S40" s="173">
        <v>0.16786426515197977</v>
      </c>
      <c r="T40" s="173">
        <v>5.0641459465808989</v>
      </c>
      <c r="U40" s="173">
        <v>2.5783601725178165</v>
      </c>
      <c r="V40" s="173">
        <v>4.7940795072488278</v>
      </c>
      <c r="W40" s="173">
        <v>20.626597482792402</v>
      </c>
    </row>
    <row r="41" spans="1:23">
      <c r="A41" s="210">
        <v>2020</v>
      </c>
      <c r="B41" s="157">
        <v>162.02701020612307</v>
      </c>
      <c r="C41" s="157">
        <v>2.3195793597882544</v>
      </c>
      <c r="D41" s="157">
        <v>2.1129623533562878</v>
      </c>
      <c r="E41" s="157">
        <v>3.001038453643655</v>
      </c>
      <c r="F41" s="157">
        <v>16.862946779038325</v>
      </c>
      <c r="G41" s="157">
        <v>1.3177308224829214</v>
      </c>
      <c r="H41" s="157">
        <v>10.819694179191664</v>
      </c>
      <c r="I41" s="157">
        <v>40.901403845657363</v>
      </c>
      <c r="J41" s="157">
        <v>1.7918349713860424</v>
      </c>
      <c r="K41" s="157">
        <v>23.243667739869039</v>
      </c>
      <c r="L41" s="157">
        <v>1.8785998804261712</v>
      </c>
      <c r="M41" s="157">
        <v>5.7395792993906598</v>
      </c>
      <c r="N41" s="157">
        <v>8.2276695718804351</v>
      </c>
      <c r="O41" s="157">
        <v>2.6964449521318739</v>
      </c>
      <c r="P41" s="157">
        <v>2.6162162713451713</v>
      </c>
      <c r="Q41" s="157">
        <v>4.4754147148348187</v>
      </c>
      <c r="R41" s="157">
        <v>0.53393604694013719</v>
      </c>
      <c r="S41" s="157">
        <v>0.15511522271269793</v>
      </c>
      <c r="T41" s="157">
        <v>5.1018153250146945</v>
      </c>
      <c r="U41" s="157">
        <v>2.7385741286845491</v>
      </c>
      <c r="V41" s="157">
        <v>5.0955803241456845</v>
      </c>
      <c r="W41" s="157">
        <v>20.397205964202612</v>
      </c>
    </row>
    <row r="42" spans="1:23">
      <c r="A42" s="210">
        <v>2021</v>
      </c>
      <c r="B42" s="157">
        <v>160.20536348816199</v>
      </c>
      <c r="C42" s="157">
        <v>2.2658486363335597</v>
      </c>
      <c r="D42" s="157">
        <v>2.1112515083677703</v>
      </c>
      <c r="E42" s="157">
        <v>2.969088249429455</v>
      </c>
      <c r="F42" s="157">
        <v>16.48910220377083</v>
      </c>
      <c r="G42" s="157">
        <v>1.3325763294671626</v>
      </c>
      <c r="H42" s="157">
        <v>10.790256289013445</v>
      </c>
      <c r="I42" s="157">
        <v>40.184832481166097</v>
      </c>
      <c r="J42" s="157">
        <v>1.7972202482662216</v>
      </c>
      <c r="K42" s="157">
        <v>22.947417530221031</v>
      </c>
      <c r="L42" s="157">
        <v>1.8512692871163843</v>
      </c>
      <c r="M42" s="157">
        <v>5.8068701766968811</v>
      </c>
      <c r="N42" s="157">
        <v>8.1336450557975386</v>
      </c>
      <c r="O42" s="157">
        <v>2.6802058395541266</v>
      </c>
      <c r="P42" s="157">
        <v>2.6135606051312257</v>
      </c>
      <c r="Q42" s="157">
        <v>4.5131553216889433</v>
      </c>
      <c r="R42" s="157">
        <v>0.51683476941761519</v>
      </c>
      <c r="S42" s="157">
        <v>0.14951217743777062</v>
      </c>
      <c r="T42" s="157">
        <v>4.9729955087325148</v>
      </c>
      <c r="U42" s="157">
        <v>2.7329283160156961</v>
      </c>
      <c r="V42" s="157">
        <v>5.1191472119813497</v>
      </c>
      <c r="W42" s="157">
        <v>20.227645742556401</v>
      </c>
    </row>
    <row r="43" spans="1:23">
      <c r="A43" s="210">
        <v>2022</v>
      </c>
      <c r="B43" s="157">
        <v>158.46404621281937</v>
      </c>
      <c r="C43" s="157">
        <v>2.2245790307519346</v>
      </c>
      <c r="D43" s="157">
        <v>2.1282646494351223</v>
      </c>
      <c r="E43" s="157">
        <v>2.9103810423528382</v>
      </c>
      <c r="F43" s="157">
        <v>16.160570322975929</v>
      </c>
      <c r="G43" s="157">
        <v>1.3623503429337196</v>
      </c>
      <c r="H43" s="157">
        <v>10.783493966610692</v>
      </c>
      <c r="I43" s="157">
        <v>39.496867079855392</v>
      </c>
      <c r="J43" s="157">
        <v>1.8080007446156656</v>
      </c>
      <c r="K43" s="157">
        <v>22.638326651601204</v>
      </c>
      <c r="L43" s="157">
        <v>1.787213131442416</v>
      </c>
      <c r="M43" s="157">
        <v>5.8972662084779373</v>
      </c>
      <c r="N43" s="157">
        <v>8.0398801065374244</v>
      </c>
      <c r="O43" s="157">
        <v>2.6963345537584358</v>
      </c>
      <c r="P43" s="157">
        <v>2.5718752125761108</v>
      </c>
      <c r="Q43" s="157">
        <v>4.583090316003692</v>
      </c>
      <c r="R43" s="157">
        <v>0.5048664236007987</v>
      </c>
      <c r="S43" s="157">
        <v>0.16082543185902573</v>
      </c>
      <c r="T43" s="157">
        <v>4.8616702091257382</v>
      </c>
      <c r="U43" s="157">
        <v>2.6976260183653133</v>
      </c>
      <c r="V43" s="157">
        <v>5.1019503897149212</v>
      </c>
      <c r="W43" s="157">
        <v>20.048614380225075</v>
      </c>
    </row>
    <row r="44" spans="1:23">
      <c r="A44" s="245" t="s">
        <v>60</v>
      </c>
      <c r="B44" s="245"/>
      <c r="C44" s="245"/>
      <c r="D44" s="245"/>
      <c r="E44" s="245"/>
      <c r="F44" s="245"/>
      <c r="G44" s="245"/>
      <c r="H44" s="245"/>
      <c r="I44" s="245"/>
      <c r="J44" s="245"/>
      <c r="K44" s="245"/>
      <c r="L44" s="245"/>
      <c r="M44" s="245"/>
      <c r="N44" s="245"/>
      <c r="O44" s="245"/>
      <c r="P44" s="245"/>
      <c r="Q44" s="245"/>
      <c r="R44" s="245"/>
      <c r="S44" s="245"/>
      <c r="T44" s="245"/>
    </row>
    <row r="46" spans="1:23" s="60" customFormat="1" ht="13">
      <c r="A46" s="79"/>
      <c r="B46" s="79"/>
      <c r="C46" s="79"/>
      <c r="D46" s="79"/>
      <c r="E46" s="79"/>
      <c r="F46" s="79"/>
      <c r="G46" s="79"/>
      <c r="H46" s="79"/>
      <c r="I46" s="79"/>
      <c r="J46" s="79"/>
      <c r="K46" s="79"/>
      <c r="L46" s="79"/>
      <c r="M46" s="79"/>
      <c r="N46" s="79"/>
      <c r="O46" s="79"/>
      <c r="P46" s="79"/>
      <c r="Q46" s="79"/>
      <c r="R46" s="79"/>
      <c r="S46" s="79"/>
      <c r="T46" s="79"/>
    </row>
    <row r="47" spans="1:23" s="60" customFormat="1" ht="12.75" customHeight="1">
      <c r="A47" s="7"/>
      <c r="B47" s="211"/>
      <c r="C47" s="211"/>
      <c r="D47" s="211"/>
      <c r="E47" s="211"/>
      <c r="F47" s="211"/>
      <c r="G47" s="211"/>
      <c r="H47" s="8"/>
      <c r="I47" s="8"/>
      <c r="J47" s="8"/>
      <c r="K47" s="8"/>
      <c r="L47" s="8"/>
      <c r="M47" s="8"/>
      <c r="N47" s="8"/>
      <c r="O47" s="8"/>
      <c r="P47" s="8"/>
      <c r="Q47" s="8"/>
      <c r="R47" s="8"/>
      <c r="S47" s="8"/>
      <c r="T47" s="8"/>
    </row>
  </sheetData>
  <mergeCells count="1">
    <mergeCell ref="A44:T4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28"/>
  <sheetViews>
    <sheetView workbookViewId="0">
      <selection activeCell="A20" sqref="A20"/>
    </sheetView>
  </sheetViews>
  <sheetFormatPr defaultColWidth="9.08984375" defaultRowHeight="14"/>
  <cols>
    <col min="1" max="1" width="17.453125" style="6" customWidth="1"/>
    <col min="2" max="2" width="13.6328125" style="6" customWidth="1"/>
    <col min="3" max="3" width="14.6328125" style="6" customWidth="1"/>
    <col min="4" max="10" width="9.08984375" style="6"/>
    <col min="11" max="11" width="28.08984375" style="6" customWidth="1"/>
    <col min="12" max="12" width="9.6328125" style="6" customWidth="1"/>
    <col min="13" max="13" width="41.08984375" style="6" customWidth="1"/>
    <col min="14" max="14" width="38" style="6" customWidth="1"/>
    <col min="15" max="16384" width="9.08984375" style="6"/>
  </cols>
  <sheetData>
    <row r="1" spans="1:13" s="2" customFormat="1" ht="17.149999999999999" customHeight="1">
      <c r="A1" s="2" t="s">
        <v>63</v>
      </c>
      <c r="L1" s="4"/>
    </row>
    <row r="2" spans="1:13" s="2" customFormat="1" ht="17.149999999999999" customHeight="1">
      <c r="A2" s="2" t="s">
        <v>64</v>
      </c>
    </row>
    <row r="3" spans="1:13" ht="15" customHeight="1">
      <c r="K3" s="24"/>
      <c r="L3" s="24"/>
      <c r="M3" s="228" t="s">
        <v>65</v>
      </c>
    </row>
    <row r="4" spans="1:13" ht="26">
      <c r="A4" s="34" t="s">
        <v>66</v>
      </c>
      <c r="B4" s="34" t="s">
        <v>67</v>
      </c>
      <c r="C4" s="34" t="s">
        <v>68</v>
      </c>
      <c r="E4" s="24"/>
      <c r="K4" s="52" t="s">
        <v>69</v>
      </c>
      <c r="L4" s="74">
        <v>38694.300000000003</v>
      </c>
      <c r="M4" s="229"/>
    </row>
    <row r="5" spans="1:13" ht="15" customHeight="1">
      <c r="A5" s="46"/>
      <c r="B5" s="37"/>
      <c r="C5" s="38"/>
      <c r="E5" s="24"/>
      <c r="K5" s="52" t="s">
        <v>70</v>
      </c>
      <c r="L5" s="74">
        <v>5214.1000000000004</v>
      </c>
      <c r="M5" s="229">
        <f>SUM(L5/L4)</f>
        <v>0.13475111321305722</v>
      </c>
    </row>
    <row r="6" spans="1:13">
      <c r="A6" s="33" t="s">
        <v>71</v>
      </c>
      <c r="B6" s="66">
        <v>29100</v>
      </c>
      <c r="C6" s="67">
        <v>454.55035041544448</v>
      </c>
      <c r="D6" s="23"/>
      <c r="E6" s="226" t="s">
        <v>72</v>
      </c>
      <c r="K6" s="52" t="s">
        <v>73</v>
      </c>
      <c r="L6" s="74">
        <v>4644.8999999999996</v>
      </c>
      <c r="M6" s="229">
        <f>SUM(L6/L4)</f>
        <v>0.12004093626193003</v>
      </c>
    </row>
    <row r="7" spans="1:13">
      <c r="A7" s="35" t="s">
        <v>74</v>
      </c>
      <c r="B7" s="68">
        <v>22200</v>
      </c>
      <c r="C7" s="69">
        <v>498.50193322613279</v>
      </c>
      <c r="D7" s="23"/>
      <c r="E7" s="26"/>
      <c r="F7" s="6" t="s">
        <v>75</v>
      </c>
      <c r="K7" s="52" t="s">
        <v>76</v>
      </c>
      <c r="L7" s="74">
        <v>1231.0999999999999</v>
      </c>
      <c r="M7" s="229">
        <f>SUM(L7/L4)</f>
        <v>3.1816055594751674E-2</v>
      </c>
    </row>
    <row r="8" spans="1:13">
      <c r="A8" s="35" t="s">
        <v>77</v>
      </c>
      <c r="B8" s="68">
        <v>6100</v>
      </c>
      <c r="C8" s="69">
        <v>480.50057732190311</v>
      </c>
      <c r="E8" s="27"/>
      <c r="F8" s="6" t="s">
        <v>78</v>
      </c>
      <c r="K8" s="52" t="s">
        <v>79</v>
      </c>
      <c r="L8" s="74">
        <v>1412.1</v>
      </c>
      <c r="M8" s="229">
        <f>SUM(L8/L4)</f>
        <v>3.6493747141051774E-2</v>
      </c>
    </row>
    <row r="9" spans="1:13">
      <c r="A9" s="35" t="s">
        <v>80</v>
      </c>
      <c r="B9" s="68">
        <v>7100</v>
      </c>
      <c r="C9" s="69">
        <v>487.29452289503536</v>
      </c>
      <c r="E9" s="28"/>
      <c r="F9" s="6" t="s">
        <v>81</v>
      </c>
      <c r="K9" s="52" t="s">
        <v>82</v>
      </c>
      <c r="L9" s="74">
        <v>15033.7</v>
      </c>
      <c r="M9" s="229">
        <f>SUM(L9/L4)</f>
        <v>0.38852492485973383</v>
      </c>
    </row>
    <row r="10" spans="1:13">
      <c r="A10" s="36" t="s">
        <v>83</v>
      </c>
      <c r="B10" s="70">
        <v>93400</v>
      </c>
      <c r="C10" s="71">
        <v>543.01379886462325</v>
      </c>
      <c r="E10" s="29"/>
      <c r="F10" s="6" t="s">
        <v>84</v>
      </c>
      <c r="K10" s="52" t="s">
        <v>85</v>
      </c>
      <c r="L10" s="74">
        <v>8595</v>
      </c>
      <c r="M10" s="229">
        <f>SUM(L10/L4)</f>
        <v>0.2221257394499965</v>
      </c>
    </row>
    <row r="11" spans="1:13">
      <c r="A11" s="32" t="s">
        <v>86</v>
      </c>
      <c r="B11" s="72"/>
      <c r="C11" s="73"/>
      <c r="K11" s="52" t="s">
        <v>87</v>
      </c>
      <c r="L11" s="75">
        <v>780.6</v>
      </c>
      <c r="M11" s="229">
        <f>SUM(L11/L4)</f>
        <v>2.0173513928408059E-2</v>
      </c>
    </row>
    <row r="12" spans="1:13">
      <c r="A12" s="36" t="s">
        <v>88</v>
      </c>
      <c r="B12" s="70">
        <v>5400</v>
      </c>
      <c r="C12" s="71">
        <v>501.82986869448558</v>
      </c>
      <c r="K12" s="52" t="s">
        <v>89</v>
      </c>
      <c r="L12" s="75">
        <v>974.1</v>
      </c>
      <c r="M12" s="229">
        <f>SUM(L12/L4)</f>
        <v>2.5174250470999603E-2</v>
      </c>
    </row>
    <row r="13" spans="1:13">
      <c r="A13" s="36" t="s">
        <v>90</v>
      </c>
      <c r="B13" s="70">
        <v>6800</v>
      </c>
      <c r="C13" s="71">
        <v>523.67832404100614</v>
      </c>
      <c r="K13" s="52" t="s">
        <v>91</v>
      </c>
      <c r="L13" s="75">
        <v>161.6</v>
      </c>
      <c r="M13" s="229">
        <f>SUM(L13/L4)</f>
        <v>4.1763257120557805E-3</v>
      </c>
    </row>
    <row r="14" spans="1:13">
      <c r="A14" s="36" t="s">
        <v>92</v>
      </c>
      <c r="B14" s="70">
        <v>1050</v>
      </c>
      <c r="C14" s="71">
        <v>507.30722361952451</v>
      </c>
      <c r="K14" s="52" t="s">
        <v>93</v>
      </c>
      <c r="L14" s="75">
        <v>518.9</v>
      </c>
      <c r="M14" s="229">
        <f>SUM(L14/L4)</f>
        <v>1.3410243886050398E-2</v>
      </c>
    </row>
    <row r="15" spans="1:13">
      <c r="A15" s="36" t="s">
        <v>94</v>
      </c>
      <c r="B15" s="70">
        <v>4000</v>
      </c>
      <c r="C15" s="71">
        <v>552.82244301303206</v>
      </c>
      <c r="K15" s="52" t="s">
        <v>95</v>
      </c>
      <c r="L15" s="75">
        <f>SUM(L16:L18)</f>
        <v>128</v>
      </c>
      <c r="M15" s="229">
        <f>SUM(L15/L4)</f>
        <v>3.3079807620243805E-3</v>
      </c>
    </row>
    <row r="16" spans="1:13">
      <c r="A16" s="33" t="s">
        <v>96</v>
      </c>
      <c r="B16" s="66">
        <v>160</v>
      </c>
      <c r="C16" s="67">
        <v>377.61966338795935</v>
      </c>
      <c r="K16" s="52" t="s">
        <v>97</v>
      </c>
      <c r="L16" s="75">
        <v>42.2</v>
      </c>
    </row>
    <row r="17" spans="1:13">
      <c r="A17" s="33" t="s">
        <v>98</v>
      </c>
      <c r="B17" s="66">
        <v>160</v>
      </c>
      <c r="C17" s="67">
        <v>457.93666754810306</v>
      </c>
      <c r="K17" s="52" t="s">
        <v>99</v>
      </c>
      <c r="L17" s="75">
        <v>45.6</v>
      </c>
    </row>
    <row r="18" spans="1:13" ht="15.75" customHeight="1">
      <c r="A18" s="33" t="s">
        <v>100</v>
      </c>
      <c r="B18" s="66">
        <v>65</v>
      </c>
      <c r="C18" s="67">
        <v>378.55318889142046</v>
      </c>
      <c r="K18" s="52" t="s">
        <v>101</v>
      </c>
      <c r="L18" s="75">
        <v>40.200000000000003</v>
      </c>
    </row>
    <row r="19" spans="1:13" ht="15.75" customHeight="1">
      <c r="A19" s="8"/>
      <c r="K19" s="54"/>
      <c r="L19" s="55"/>
    </row>
    <row r="20" spans="1:13">
      <c r="A20" s="7" t="s">
        <v>102</v>
      </c>
      <c r="B20" s="12"/>
      <c r="C20" s="13"/>
      <c r="L20" s="44"/>
      <c r="M20" s="45"/>
    </row>
    <row r="21" spans="1:13">
      <c r="A21" s="7" t="s">
        <v>103</v>
      </c>
      <c r="B21" s="12"/>
      <c r="C21" s="13"/>
      <c r="L21" s="44"/>
      <c r="M21" s="45"/>
    </row>
    <row r="22" spans="1:13">
      <c r="A22" s="160" t="s">
        <v>104</v>
      </c>
      <c r="B22" s="7"/>
      <c r="C22" s="7"/>
      <c r="D22" s="7"/>
      <c r="L22" s="21"/>
      <c r="M22" s="21"/>
    </row>
    <row r="23" spans="1:13">
      <c r="A23" s="17" t="s">
        <v>105</v>
      </c>
      <c r="B23" s="16"/>
      <c r="C23" s="16"/>
      <c r="D23" s="16"/>
    </row>
    <row r="24" spans="1:13">
      <c r="E24" s="23"/>
    </row>
    <row r="25" spans="1:13">
      <c r="H25" s="20"/>
    </row>
    <row r="26" spans="1:13">
      <c r="A26" s="24"/>
    </row>
    <row r="27" spans="1:13">
      <c r="A27" s="24"/>
    </row>
    <row r="28" spans="1:13">
      <c r="A28" s="24"/>
    </row>
  </sheetData>
  <sortState xmlns:xlrd2="http://schemas.microsoft.com/office/spreadsheetml/2017/richdata2" ref="F5:G17">
    <sortCondition ref="F32"/>
  </sortState>
  <customSheetViews>
    <customSheetView guid="{78DF3811-5B27-4544-831B-FBB770B19778}">
      <selection activeCell="F7" sqref="F7"/>
      <pageMargins left="0" right="0" top="0" bottom="0" header="0" footer="0"/>
      <pageSetup orientation="portrait" horizontalDpi="300" verticalDpi="300"/>
    </customSheetView>
    <customSheetView guid="{43941540-ECC5-4C5D-B15E-7850E9ACA1D8}" topLeftCell="A13">
      <selection activeCell="G27" sqref="G27"/>
      <pageMargins left="0" right="0" top="0" bottom="0" header="0" footer="0"/>
      <pageSetup orientation="portrait" horizontalDpi="300" verticalDpi="300"/>
    </customSheetView>
    <customSheetView guid="{936B7E27-CDB4-4594-8D4B-C7775DC8E409}">
      <selection activeCell="B33" sqref="B33"/>
      <pageMargins left="0" right="0" top="0" bottom="0" header="0" footer="0"/>
      <pageSetup orientation="portrait" horizontalDpi="300" verticalDpi="300"/>
    </customSheetView>
    <customSheetView guid="{D31C89C7-488D-467C-912C-C38A0FE0CC32}">
      <selection activeCell="F7" sqref="F7"/>
      <pageMargins left="0" right="0" top="0" bottom="0" header="0" footer="0"/>
      <pageSetup orientation="portrait" horizontalDpi="300" verticalDpi="300"/>
    </customSheetView>
  </customSheetViews>
  <pageMargins left="0.7" right="0.7" top="0.75" bottom="0.75" header="0.3" footer="0.3"/>
  <pageSetup orientation="portrait" horizontalDpi="300" verticalDpi="3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04D5ED4124CE4984DAED9EC5150A98" ma:contentTypeVersion="6" ma:contentTypeDescription="Create a new document." ma:contentTypeScope="" ma:versionID="907ea1cd86a2958dd0908777080918e2">
  <xsd:schema xmlns:xsd="http://www.w3.org/2001/XMLSchema" xmlns:xs="http://www.w3.org/2001/XMLSchema" xmlns:p="http://schemas.microsoft.com/office/2006/metadata/properties" xmlns:ns2="355896c5-df01-455c-b291-6f4cb1ec1a01" xmlns:ns3="80f653ab-106f-493a-99cb-d1a11e713fcb" targetNamespace="http://schemas.microsoft.com/office/2006/metadata/properties" ma:root="true" ma:fieldsID="7859f2f99957edf10a83ed9ae9d7a9c9" ns2:_="" ns3:_="">
    <xsd:import namespace="355896c5-df01-455c-b291-6f4cb1ec1a01"/>
    <xsd:import namespace="80f653ab-106f-493a-99cb-d1a11e713f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5896c5-df01-455c-b291-6f4cb1ec1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f653ab-106f-493a-99cb-d1a11e713f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C8A599-85FF-4E5F-AAA9-4EC466CF72C6}">
  <ds:schemaRefs>
    <ds:schemaRef ds:uri="http://schemas.microsoft.com/sharepoint/v3/contenttype/forms"/>
  </ds:schemaRefs>
</ds:datastoreItem>
</file>

<file path=customXml/itemProps2.xml><?xml version="1.0" encoding="utf-8"?>
<ds:datastoreItem xmlns:ds="http://schemas.openxmlformats.org/officeDocument/2006/customXml" ds:itemID="{32116E37-36F8-4962-B130-7ECB8714D5E1}">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purl.org/dc/terms/"/>
    <ds:schemaRef ds:uri="http://schemas.openxmlformats.org/package/2006/metadata/core-properties"/>
    <ds:schemaRef ds:uri="80f653ab-106f-493a-99cb-d1a11e713fcb"/>
    <ds:schemaRef ds:uri="355896c5-df01-455c-b291-6f4cb1ec1a01"/>
  </ds:schemaRefs>
</ds:datastoreItem>
</file>

<file path=customXml/itemProps3.xml><?xml version="1.0" encoding="utf-8"?>
<ds:datastoreItem xmlns:ds="http://schemas.openxmlformats.org/officeDocument/2006/customXml" ds:itemID="{066584BD-FABE-4551-A707-8A30A3501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5896c5-df01-455c-b291-6f4cb1ec1a01"/>
    <ds:schemaRef ds:uri="80f653ab-106f-493a-99cb-d1a11e713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1</vt:lpstr>
      <vt:lpstr>Table 2</vt:lpstr>
      <vt:lpstr>Figure 1</vt:lpstr>
      <vt:lpstr>Figure 1 (male all cancers)</vt:lpstr>
      <vt:lpstr>Figure 1 (female all cancers) </vt:lpstr>
      <vt:lpstr>Figure 2</vt:lpstr>
      <vt:lpstr>Figure 2 (male all cancers)</vt:lpstr>
      <vt:lpstr>Figure 2 (female all cancers)</vt:lpstr>
      <vt:lpstr>S.Figure 1a</vt:lpstr>
      <vt:lpstr>S.Figure 1b</vt:lpstr>
      <vt:lpstr>ASIR APC all</vt:lpstr>
      <vt:lpstr>ASMR APC 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Demers</dc:creator>
  <cp:keywords/>
  <dc:description/>
  <cp:lastModifiedBy>Monika Dixon</cp:lastModifiedBy>
  <cp:revision/>
  <dcterms:created xsi:type="dcterms:W3CDTF">2018-11-28T14:32:09Z</dcterms:created>
  <dcterms:modified xsi:type="dcterms:W3CDTF">2022-04-27T18:32:04Z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0x010100CA04D5ED4124CE4984DAED9EC5150A98</vt:lpwstr>
  </property>
  <property fmtid="{D5CDD505-2E9C-101B-9397-08002B2CF9AE}" pid="3" name="Order">
    <vt:r8>3500</vt:r8>
  </property>
  <property fmtid="{D5CDD505-2E9C-101B-9397-08002B2CF9AE}" pid="4" name="xd_ProgID">
    <vt:lpwstr/>
  </property>
  <property fmtid="{D5CDD505-2E9C-101B-9397-08002B2CF9AE}" pid="5" name="TemplateUrl">
    <vt:lpwstr/>
  </property>
  <property fmtid="{D5CDD505-2E9C-101B-9397-08002B2CF9AE}" pid="6" name="_CopySource">
    <vt:lpwstr>https://myccsonline.sharepoint.com/sites/Prj/ci_projects/2019-stats/Production/3_Copyedit/for-graphic/tables-figure_chapter1.xlsx</vt:lpwstr>
  </property>
  <property fmtid="{D5CDD505-2E9C-101B-9397-08002B2CF9AE}" pid="7" name="AuthorIds_UIVersion_1536">
    <vt:lpwstr>24</vt:lpwstr>
  </property>
  <property fmtid="{D5CDD505-2E9C-101B-9397-08002B2CF9AE}" pid="8" name="_AdHocReviewCycleID">
    <vt:i4>-848710701</vt:i4>
  </property>
  <property fmtid="{D5CDD505-2E9C-101B-9397-08002B2CF9AE}" pid="9" name="_NewReviewCycle">
    <vt:lpwstr/>
  </property>
  <property fmtid="{D5CDD505-2E9C-101B-9397-08002B2CF9AE}" pid="10" name="_EmailSubject">
    <vt:lpwstr>Results for 2022 CMAJ article </vt:lpwstr>
  </property>
  <property fmtid="{D5CDD505-2E9C-101B-9397-08002B2CF9AE}" pid="11" name="_AuthorEmail">
    <vt:lpwstr>larry.ellison@canada.ca</vt:lpwstr>
  </property>
  <property fmtid="{D5CDD505-2E9C-101B-9397-08002B2CF9AE}" pid="12" name="_AuthorEmailDisplayName">
    <vt:lpwstr>Ellison, Larry (STATCAN)</vt:lpwstr>
  </property>
  <property fmtid="{D5CDD505-2E9C-101B-9397-08002B2CF9AE}" pid="13" name="_ReviewingToolsShownOnce">
    <vt:lpwstr/>
  </property>
</Properties>
</file>