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csonline-my.sharepoint.com/personal/monika_dixon_cancer_ca/Documents/Desktop/transition/"/>
    </mc:Choice>
  </mc:AlternateContent>
  <xr:revisionPtr revIDLastSave="0" documentId="8_{91023CB9-EF47-4EEF-88F7-A628FE849992}" xr6:coauthVersionLast="47" xr6:coauthVersionMax="47" xr10:uidLastSave="{00000000-0000-0000-0000-000000000000}"/>
  <bookViews>
    <workbookView xWindow="-24120" yWindow="-120" windowWidth="24240" windowHeight="13140" tabRatio="791" firstSheet="9" activeTab="13" xr2:uid="{00000000-000D-0000-FFFF-FFFF00000000}"/>
  </bookViews>
  <sheets>
    <sheet name=" T1 - rankings" sheetId="18" r:id="rId1"/>
    <sheet name="T2 - person by type" sheetId="2" r:id="rId2"/>
    <sheet name="T3 - tumour by type" sheetId="1" r:id="rId3"/>
    <sheet name="T4 - age distribution" sheetId="5" r:id="rId4"/>
    <sheet name="T5 - childhood" sheetId="6" r:id="rId5"/>
    <sheet name="T6 - proportions" sheetId="3" r:id="rId6"/>
    <sheet name="Fig1 - tumour by type" sheetId="9" r:id="rId7"/>
    <sheet name="Fig 2 tumour by sex" sheetId="27" r:id="rId8"/>
    <sheet name=" Fig3 - tumour by duration" sheetId="10" r:id="rId9"/>
    <sheet name="Fig4 - income" sheetId="19" r:id="rId10"/>
    <sheet name="Fig5 - income jurisdiction" sheetId="20" r:id="rId11"/>
    <sheet name="Fig6 - urban rural" sheetId="22" r:id="rId12"/>
    <sheet name="Fig7 - urban rural prov" sheetId="23" r:id="rId13"/>
    <sheet name="Fig8 - Data for maps" sheetId="24" r:id="rId14"/>
    <sheet name="Fig9 - childhood by type" sheetId="28" r:id="rId15"/>
    <sheet name="Fig10 - over time" sheetId="11" r:id="rId16"/>
  </sheets>
  <externalReferences>
    <externalReference r:id="rId17"/>
    <externalReference r:id="rId18"/>
    <externalReference r:id="rId19"/>
    <externalReference r:id="rId20"/>
  </externalReferences>
  <definedNames>
    <definedName name="Table1">'T3 - tumour by type'!$A$5:$J$29</definedName>
    <definedName name="Table2">'T2 - person by type'!$A$6:$J$29</definedName>
    <definedName name="Table3">#REF!</definedName>
    <definedName name="Table32">'T4 - age distribution'!$A$7:$K$15</definedName>
    <definedName name="Table5">'T6 - proportions'!$A$5:$G$10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D11" i="9"/>
  <c r="D10" i="9"/>
  <c r="D9" i="9"/>
  <c r="D8" i="9"/>
  <c r="D7" i="9"/>
  <c r="D6" i="9"/>
  <c r="D5" i="9"/>
  <c r="D4" i="9"/>
  <c r="D3" i="9"/>
  <c r="D2" i="9"/>
  <c r="E9" i="10" l="1"/>
  <c r="H9" i="10" s="1"/>
  <c r="E8" i="10"/>
  <c r="G8" i="10" s="1"/>
  <c r="E7" i="10"/>
  <c r="H7" i="10" s="1"/>
  <c r="E6" i="10"/>
  <c r="G6" i="10" s="1"/>
  <c r="E3" i="10"/>
  <c r="G3" i="10" l="1"/>
  <c r="H3" i="10"/>
  <c r="I3" i="10"/>
  <c r="I8" i="10"/>
  <c r="I6" i="10"/>
  <c r="H6" i="10"/>
  <c r="I7" i="10"/>
  <c r="H8" i="10"/>
  <c r="I9" i="10"/>
  <c r="G7" i="10"/>
  <c r="G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Ellison, Larry - HSD/DSS</author>
  </authors>
  <commentList>
    <comment ref="A2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Ellison, Larry - HSD/DSS:</t>
        </r>
        <r>
          <rPr>
            <sz val="9"/>
            <color indexed="81"/>
            <rFont val="Tahoma"/>
            <family val="2"/>
          </rPr>
          <t xml:space="preserve">
How were the cancer types chosenÉ They donèt correspond to ICCC-3 main diagnostic groups or selected sub groups.</t>
        </r>
      </text>
    </comment>
  </commentList>
</comments>
</file>

<file path=xl/sharedStrings.xml><?xml version="1.0" encoding="utf-8"?>
<sst xmlns="http://schemas.openxmlformats.org/spreadsheetml/2006/main" count="614" uniqueCount="203">
  <si>
    <t>Incidence (2018)</t>
  </si>
  <si>
    <t>5-year observed survival (2015–2017)</t>
  </si>
  <si>
    <t>5-year prevalence (2018)</t>
  </si>
  <si>
    <t>25-year prevalence (2018)</t>
  </si>
  <si>
    <t>Rank</t>
  </si>
  <si>
    <t>Both sexes</t>
  </si>
  <si>
    <t>Breast</t>
  </si>
  <si>
    <t>Testis</t>
  </si>
  <si>
    <t>Lung and bronchus</t>
  </si>
  <si>
    <t>Thyroid</t>
  </si>
  <si>
    <t>Prostate</t>
  </si>
  <si>
    <t>Colorectal</t>
  </si>
  <si>
    <t>Bladder</t>
  </si>
  <si>
    <t>Melanoma</t>
  </si>
  <si>
    <t>Non-Hodgkin lymphoma</t>
  </si>
  <si>
    <t>Uterus (body, NOS)</t>
  </si>
  <si>
    <t>Cervix</t>
  </si>
  <si>
    <t>Kidney and renal pelvis</t>
  </si>
  <si>
    <t>Head and neck</t>
  </si>
  <si>
    <t>Leukemia</t>
  </si>
  <si>
    <t>Pancreas</t>
  </si>
  <si>
    <t>Multiple myeloma</t>
  </si>
  <si>
    <t xml:space="preserve">Cervix </t>
  </si>
  <si>
    <t>Stomach</t>
  </si>
  <si>
    <t>Ovary</t>
  </si>
  <si>
    <t xml:space="preserve">Testis </t>
  </si>
  <si>
    <t>Brain/CNS</t>
  </si>
  <si>
    <t>Hodgkin lymphoma</t>
  </si>
  <si>
    <t>Liver</t>
  </si>
  <si>
    <t>Esophagus</t>
  </si>
  <si>
    <t xml:space="preserve">Liver </t>
  </si>
  <si>
    <t>* Quebec is excluded because cases diagnosed in Quebec from 2011 onward had not been submitted to the Canadian Cancer Registry.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</si>
  <si>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Incidence ranking is based on cases diagnosed in 2018; survival ranking is based on predicted survival for the 2015 to 2017 period; prevalence rankings are based on an index date of January 1, 2018. Five-year prevalence refers to cases diagnosed between 2013 and 2017, 25-year prevalence refers to cases diagnosed between 1993 and 2017 (</t>
    </r>
    <r>
      <rPr>
        <i/>
        <sz val="11"/>
        <color theme="1"/>
        <rFont val="Calibri"/>
        <family val="2"/>
        <scheme val="minor"/>
      </rPr>
      <t>see Methods</t>
    </r>
    <r>
      <rPr>
        <sz val="11"/>
        <color theme="1"/>
        <rFont val="Calibri"/>
        <family val="2"/>
        <scheme val="minor"/>
      </rPr>
      <t>).</t>
    </r>
  </si>
  <si>
    <r>
      <t xml:space="preserve">Note: </t>
    </r>
    <r>
      <rPr>
        <sz val="11"/>
        <color theme="1"/>
        <rFont val="Calibri"/>
        <family val="2"/>
        <scheme val="minor"/>
      </rPr>
      <t>Prevalence rankings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were identical for both tumour- and person-based prevalence. The complete definition of the specific cancers listed here can be found in </t>
    </r>
    <r>
      <rPr>
        <sz val="11"/>
        <color rgb="FFFF0000"/>
        <rFont val="Calibri"/>
        <family val="2"/>
        <scheme val="minor"/>
      </rPr>
      <t>Table A1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</si>
  <si>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Analysis by</t>
    </r>
    <r>
      <rPr>
        <sz val="11"/>
        <color theme="1"/>
        <rFont val="Calibri"/>
        <family val="2"/>
        <scheme val="minor"/>
      </rPr>
      <t>: Centre for Population Health Data, Statistics Canada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</si>
  <si>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(1992–2017) at Statistics Canada</t>
    </r>
  </si>
  <si>
    <t xml:space="preserve">Table 2 Person-based prevalence for selected cancers by prevalence duration and sex, Canada,* January 1, 2018 </t>
  </si>
  <si>
    <t>Males</t>
  </si>
  <si>
    <t>Females</t>
  </si>
  <si>
    <r>
      <t>All cancers</t>
    </r>
    <r>
      <rPr>
        <vertAlign val="superscript"/>
        <sz val="11"/>
        <color theme="1"/>
        <rFont val="Arial"/>
        <family val="2"/>
      </rPr>
      <t>†</t>
    </r>
  </si>
  <si>
    <t>—</t>
  </si>
  <si>
    <t>All other cancers</t>
  </si>
  <si>
    <t>—Not applicable</t>
  </si>
  <si>
    <t>* Prevalence for Quebec has been imputed because cases diagnosed in Quebec from 2011 onward had not been submitted to the Canadian Cancer Registry.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</si>
  <si>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“All cancers” includes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bladder tumours and excludes non-melanoma skin cancer (neoplasms, NOS; epithelial neoplasms, NOS; basal and squamous cell carcinomas).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</si>
  <si>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Canadian Cancer Registry death-linked analytic file (1992–2017) at Statistics Canada</t>
    </r>
  </si>
  <si>
    <t xml:space="preserve">Table 3 Tumour-based prevalence for selected cancers by prevalence duration and sex, Canada,* January 1, 2018 </t>
  </si>
  <si>
    <r>
      <t>All Cancers</t>
    </r>
    <r>
      <rPr>
        <vertAlign val="superscript"/>
        <sz val="11"/>
        <color theme="1"/>
        <rFont val="Arial"/>
        <family val="2"/>
      </rPr>
      <t>†</t>
    </r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</si>
  <si>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“All cancers” includes </t>
    </r>
    <r>
      <rPr>
        <i/>
        <sz val="11"/>
        <color theme="1"/>
        <rFont val="Calibri"/>
        <family val="2"/>
        <scheme val="minor"/>
      </rPr>
      <t xml:space="preserve">in situ </t>
    </r>
    <r>
      <rPr>
        <sz val="11"/>
        <color theme="1"/>
        <rFont val="Calibri"/>
        <family val="2"/>
        <scheme val="minor"/>
      </rPr>
      <t>bladder tumours and excludes non-melanoma skin cancer (neoplasms, NOS; epithelial neoplasms, NOS; basal and squamous cell carcinomas).</t>
    </r>
  </si>
  <si>
    <r>
      <t>Table 4 Age distribution for 25-year person-based prevalence for most commonly diagnosed cancers by sex, Canada,* January 1, 2018</t>
    </r>
    <r>
      <rPr>
        <b/>
        <vertAlign val="superscript"/>
        <sz val="11"/>
        <color theme="1"/>
        <rFont val="Calibri"/>
        <family val="2"/>
        <scheme val="minor"/>
      </rPr>
      <t>†</t>
    </r>
  </si>
  <si>
    <t>Age (years)</t>
  </si>
  <si>
    <r>
      <t>All cancers</t>
    </r>
    <r>
      <rPr>
        <b/>
        <vertAlign val="superscript"/>
        <sz val="11"/>
        <color theme="1"/>
        <rFont val="Arial"/>
        <family val="2"/>
      </rPr>
      <t>‡</t>
    </r>
  </si>
  <si>
    <t>Both sexes   N=1,573,960</t>
  </si>
  <si>
    <t>Males   N=747,875</t>
  </si>
  <si>
    <t>Females  N=826,085</t>
  </si>
  <si>
    <t>Both sexes  N=67,155</t>
  </si>
  <si>
    <t>Males   N=29,090</t>
  </si>
  <si>
    <t>Females  N=38,060</t>
  </si>
  <si>
    <t>Both sexes   N=188,160</t>
  </si>
  <si>
    <t>Males   N=101,340</t>
  </si>
  <si>
    <t>Females  N=86,820</t>
  </si>
  <si>
    <t>Males   N=301,820</t>
  </si>
  <si>
    <t>Females  N=327,840</t>
  </si>
  <si>
    <t>%</t>
  </si>
  <si>
    <t>90+</t>
  </si>
  <si>
    <t>counts</t>
  </si>
  <si>
    <t>65+</t>
  </si>
  <si>
    <r>
      <rPr>
        <vertAlign val="superscript"/>
        <sz val="11"/>
        <color theme="1"/>
        <rFont val="Arial"/>
        <family val="2"/>
      </rPr>
      <t>‡</t>
    </r>
    <r>
      <rPr>
        <sz val="11"/>
        <color theme="1"/>
        <rFont val="Calibri"/>
        <family val="2"/>
        <scheme val="minor"/>
      </rPr>
      <t xml:space="preserve"> “All cancers” includes in situ bladder tumours and excludes non-melanoma skin cancer (neoplasms, NOS; epithelial neoplasms, NOS; basal and squamous cell carcinomas).</t>
    </r>
  </si>
  <si>
    <t>Prevalence type /</t>
  </si>
  <si>
    <t>Years since diagnosis†</t>
  </si>
  <si>
    <t>Tumour-based</t>
  </si>
  <si>
    <t>Person-based</t>
  </si>
  <si>
    <r>
      <t>Table 6 25-year person-based prevalence proportions for most commonly diagnosed cancers by sex, Canada,* January 1, 2018</t>
    </r>
    <r>
      <rPr>
        <b/>
        <vertAlign val="superscript"/>
        <sz val="11"/>
        <color theme="1"/>
        <rFont val="Calibri"/>
        <family val="2"/>
        <scheme val="minor"/>
      </rPr>
      <t>†</t>
    </r>
  </si>
  <si>
    <t>Percentage of Canadian population</t>
  </si>
  <si>
    <t>Female breast</t>
  </si>
  <si>
    <t>NL</t>
  </si>
  <si>
    <t>PE</t>
  </si>
  <si>
    <t>NS</t>
  </si>
  <si>
    <t>NB</t>
  </si>
  <si>
    <t>ON</t>
  </si>
  <si>
    <t>MB</t>
  </si>
  <si>
    <t>SK</t>
  </si>
  <si>
    <t>AB</t>
  </si>
  <si>
    <t>BC</t>
  </si>
  <si>
    <t>YK</t>
  </si>
  <si>
    <t>NT</t>
  </si>
  <si>
    <t>NU</t>
  </si>
  <si>
    <t>Cancer types</t>
  </si>
  <si>
    <t>25 year_ Tumour_based prevalence count</t>
  </si>
  <si>
    <t>total</t>
  </si>
  <si>
    <r>
      <rPr>
        <b/>
        <sz val="11"/>
        <color theme="1"/>
        <rFont val="Calibri"/>
        <family val="2"/>
        <scheme val="minor"/>
      </rPr>
      <t>Sources: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(1992–2017) at Statistics Canada</t>
    </r>
  </si>
  <si>
    <t>0 to 2 years</t>
  </si>
  <si>
    <t>&gt;2 to 5 years</t>
  </si>
  <si>
    <t>&gt;5 to 25 years</t>
  </si>
  <si>
    <t>sum</t>
  </si>
  <si>
    <t xml:space="preserve">All Cancers </t>
  </si>
  <si>
    <r>
      <rPr>
        <b/>
        <sz val="11"/>
        <color theme="1"/>
        <rFont val="Calibri"/>
        <family val="2"/>
        <scheme val="minor"/>
      </rPr>
      <t>Analysis by</t>
    </r>
    <r>
      <rPr>
        <sz val="11"/>
        <color theme="1"/>
        <rFont val="Calibri"/>
        <family val="2"/>
        <scheme val="minor"/>
      </rPr>
      <t>: Canadian Partnership Against Cancer (CPAC)</t>
    </r>
  </si>
  <si>
    <t>* “All cancers” includes in situ bladder tumours and excludes non-melanoma skin cancer (neoplasms, NOS; epithelial neoplasms, NOS; basal and squamous cell carcinomas).</t>
  </si>
  <si>
    <t>† Quebec is excluded because cases diagnosed in Quebec from 2011 onward had not been submitted to the Canadian Cancer Registry.</t>
  </si>
  <si>
    <r>
      <rPr>
        <b/>
        <sz val="11"/>
        <color theme="1"/>
        <rFont val="Calibri"/>
        <family val="2"/>
        <scheme val="minor"/>
      </rPr>
      <t>Analysis by:</t>
    </r>
    <r>
      <rPr>
        <sz val="11"/>
        <color theme="1"/>
        <rFont val="Calibri"/>
        <family val="2"/>
        <scheme val="minor"/>
      </rPr>
      <t xml:space="preserve"> Canadian Partnership Against Cancer (CPAC)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</si>
  <si>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Urban/rural were derived from postal code using Postal Code Conversion File Plus (PCCF+)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</si>
  <si>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Urban/rural were derived from postal code using Postal Code Conversion File Plus (PCCF+)</t>
    </r>
  </si>
  <si>
    <t>tumour</t>
  </si>
  <si>
    <t>Count</t>
  </si>
  <si>
    <t>Proportion (per 100,000)</t>
  </si>
  <si>
    <t>prov/terr</t>
  </si>
  <si>
    <t>proportion</t>
  </si>
  <si>
    <r>
      <rPr>
        <b/>
        <sz val="11"/>
        <color theme="1"/>
        <rFont val="Calibri"/>
        <family val="2"/>
        <scheme val="minor"/>
      </rPr>
      <t>Sources:</t>
    </r>
    <r>
      <rPr>
        <sz val="11"/>
        <color theme="1"/>
        <rFont val="Calibri"/>
        <family val="2"/>
        <scheme val="minor"/>
      </rPr>
      <t xml:space="preserve"> Canadian Cancer Registry and Canadian Cancer Registry death-linked analytic file  (1992–2017) at Statistics Canada</t>
    </r>
  </si>
  <si>
    <t>Cancer type</t>
  </si>
  <si>
    <t>Percentage of tumour cases</t>
  </si>
  <si>
    <t>Central nervous system</t>
  </si>
  <si>
    <t>Lymphoma</t>
  </si>
  <si>
    <t>Neuroblastoma and other peripheral nervous cell tumours</t>
  </si>
  <si>
    <t>Renal tumours</t>
  </si>
  <si>
    <t>Soft tissue and other extraosseous sarcomas</t>
  </si>
  <si>
    <t>Other malignant epithelial neoplasms and malignant melanomas</t>
  </si>
  <si>
    <t>Malignant bone tumours</t>
  </si>
  <si>
    <t>Germ cell tumours</t>
  </si>
  <si>
    <t>Overall</t>
  </si>
  <si>
    <t>Year</t>
  </si>
  <si>
    <t>2-year</t>
  </si>
  <si>
    <t>5-year</t>
  </si>
  <si>
    <t>10-year</t>
  </si>
  <si>
    <t>2- year (diagnosis since 2016)</t>
  </si>
  <si>
    <t>5- year (diagnosis since 2013)</t>
  </si>
  <si>
    <t>Income quintile</t>
  </si>
  <si>
    <t>All cancers</t>
  </si>
  <si>
    <t>Breast (female)</t>
  </si>
  <si>
    <t>Q2</t>
  </si>
  <si>
    <t>Q3</t>
  </si>
  <si>
    <t>Q4</t>
  </si>
  <si>
    <t>Territories</t>
  </si>
  <si>
    <t>Geography</t>
  </si>
  <si>
    <t>Rural</t>
  </si>
  <si>
    <t>Urban</t>
  </si>
  <si>
    <t>YT</t>
  </si>
  <si>
    <t>Crude prevalence per 100,000 people for selected cancers on January 1, 2018, Canada (including QC), by income quintile</t>
  </si>
  <si>
    <t>Geographic Region</t>
  </si>
  <si>
    <t>Crude prevalence per 100,000 people for all cancers on January 1, 2018, by jurisdiction (excluding QC) and geography</t>
  </si>
  <si>
    <r>
      <t>All cancers</t>
    </r>
    <r>
      <rPr>
        <vertAlign val="superscript"/>
        <sz val="11"/>
        <color theme="1"/>
        <rFont val="Arial"/>
        <family val="2"/>
      </rPr>
      <t>‡</t>
    </r>
  </si>
  <si>
    <t>CNS=central nervous system; NOS=not otherwise specified</t>
  </si>
  <si>
    <t>—Not applicable; CNS=central nervous system; NOS=not otherwise specified</t>
  </si>
  <si>
    <t>NOS=not otherwise specified</t>
  </si>
  <si>
    <r>
      <t xml:space="preserve">† 25-year prevalence refers to cases diagnosed between 1993 and 2017 (see </t>
    </r>
    <r>
      <rPr>
        <i/>
        <sz val="11"/>
        <color theme="1"/>
        <rFont val="Calibri"/>
        <family val="2"/>
        <scheme val="minor"/>
      </rPr>
      <t>Methods</t>
    </r>
    <r>
      <rPr>
        <sz val="11"/>
        <color theme="1"/>
        <rFont val="Calibri"/>
        <family val="2"/>
        <scheme val="minor"/>
      </rPr>
      <t>).</t>
    </r>
  </si>
  <si>
    <r>
      <t>† 25-year prevalence refers to cases diagnosed between 1993 and 2017 (see</t>
    </r>
    <r>
      <rPr>
        <i/>
        <sz val="11"/>
        <color theme="1"/>
        <rFont val="Calibri"/>
        <family val="2"/>
        <scheme val="minor"/>
      </rPr>
      <t xml:space="preserve"> Methods</t>
    </r>
    <r>
      <rPr>
        <sz val="11"/>
        <color theme="1"/>
        <rFont val="Calibri"/>
        <family val="2"/>
        <scheme val="minor"/>
      </rPr>
      <t>).</t>
    </r>
  </si>
  <si>
    <t>0–14</t>
  </si>
  <si>
    <t>15–29</t>
  </si>
  <si>
    <t>30–39</t>
  </si>
  <si>
    <t>40–49</t>
  </si>
  <si>
    <t>50–59</t>
  </si>
  <si>
    <t>60–69</t>
  </si>
  <si>
    <t>70–79</t>
  </si>
  <si>
    <t>80–89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</si>
  <si>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25-year prevalence refers to cases diagnosed between 1993 and 2017 (see Methods).</t>
    </r>
  </si>
  <si>
    <r>
      <t xml:space="preserve">† Prevalence duration refers to cases diagnosed between: 2016 and 2017 for 0 to 2 years duration; 2013 and 2015 for &gt;2 to 5 years; 1993 and 2012 for &gt;5 to 25 years (see </t>
    </r>
    <r>
      <rPr>
        <i/>
        <sz val="11"/>
        <color theme="1"/>
        <rFont val="Calibri"/>
        <family val="2"/>
        <scheme val="minor"/>
      </rPr>
      <t>Methods</t>
    </r>
    <r>
      <rPr>
        <sz val="11"/>
        <color theme="1"/>
        <rFont val="Calibri"/>
        <family val="2"/>
        <scheme val="minor"/>
      </rPr>
      <t>).</t>
    </r>
  </si>
  <si>
    <r>
      <t>† Prevalence duration refers to cases diagnosed between: 2016 and 2017 for 0 to 2 years duration; 2013 and 2015 for &gt;2 to 5 years; 1993 and 2012 for &gt;5 to 25 years (</t>
    </r>
    <r>
      <rPr>
        <i/>
        <sz val="11"/>
        <color theme="1"/>
        <rFont val="Calibri"/>
        <family val="2"/>
        <scheme val="minor"/>
      </rPr>
      <t>see Methods</t>
    </r>
    <r>
      <rPr>
        <sz val="11"/>
        <color theme="1"/>
        <rFont val="Calibri"/>
        <family val="2"/>
        <scheme val="minor"/>
      </rPr>
      <t>).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</si>
  <si>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Neighbourhood income quintiles were derived from postal code using Postal Code Conversion File Plus (PCCF+)</t>
    </r>
  </si>
  <si>
    <t>Q1 (lowest)</t>
  </si>
  <si>
    <t>Q5 (highest)</t>
  </si>
  <si>
    <t>Q5  (highest)</t>
  </si>
  <si>
    <t>‡ Suppressed due to small numbers</t>
  </si>
  <si>
    <t>Figure 8a  Geographic distribution of 25-year tumour-based prevalence counts and proportions by province and territory,* both sexes, January 1, 2018</t>
  </si>
  <si>
    <t>Figure 8b  Geographic distribution of 25-year person-based prevalence counts and proportions by province and territory,* both sexes, January 1, 2018</t>
  </si>
  <si>
    <t>4,000–4,999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</si>
  <si>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5,000</t>
    </r>
  </si>
  <si>
    <t>&lt; 4,000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</si>
  <si>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</rPr>
      <t xml:space="preserve"> For the years since diagnosis: </t>
    </r>
    <r>
      <rPr>
        <sz val="11"/>
        <color theme="1"/>
        <rFont val="Calibri"/>
        <family val="2"/>
        <scheme val="minor"/>
      </rPr>
      <t>0 to 2 years refers to cases diagnosed between 2016 and 2017; &gt;2 to 5 years refers to cases diagnosed between 2013 and 2015; &gt;5 to 10 years refers to those diagnosed between 2008 and 2012; &gt;10 to 25 years refers to cases diagnosed between 1993 and 2007 (see</t>
    </r>
    <r>
      <rPr>
        <i/>
        <sz val="11"/>
        <color theme="1"/>
        <rFont val="Calibri"/>
        <family val="2"/>
        <scheme val="minor"/>
      </rPr>
      <t xml:space="preserve"> Methods</t>
    </r>
    <r>
      <rPr>
        <sz val="11"/>
        <color theme="1"/>
        <rFont val="Calibri"/>
        <family val="2"/>
        <scheme val="minor"/>
      </rPr>
      <t>).</t>
    </r>
  </si>
  <si>
    <r>
      <t>Table 1 Relative rankings for selected cancers with respect to incidence, survival, as well as five- and 25-year prevalence, Canada (excluding Quebec*), selected time frames</t>
    </r>
    <r>
      <rPr>
        <b/>
        <vertAlign val="superscript"/>
        <sz val="11"/>
        <rFont val="Arial"/>
        <family val="2"/>
      </rPr>
      <t>†</t>
    </r>
  </si>
  <si>
    <t>50–74</t>
  </si>
  <si>
    <r>
      <rPr>
        <vertAlign val="superscript"/>
        <sz val="11"/>
        <color theme="1"/>
        <rFont val="Arial"/>
        <family val="2"/>
      </rPr>
      <t>†</t>
    </r>
    <r>
      <rPr>
        <sz val="11"/>
        <color theme="1"/>
        <rFont val="Calibri"/>
        <family val="2"/>
        <scheme val="minor"/>
      </rPr>
      <t xml:space="preserve"> 25-year prevalence refers to cases diagnosed between 1993 and 2017 (</t>
    </r>
    <r>
      <rPr>
        <i/>
        <sz val="11"/>
        <color theme="1"/>
        <rFont val="Calibri"/>
        <family val="2"/>
        <scheme val="minor"/>
      </rPr>
      <t>see Methods</t>
    </r>
    <r>
      <rPr>
        <sz val="11"/>
        <color theme="1"/>
        <rFont val="Calibri"/>
        <family val="2"/>
        <scheme val="minor"/>
      </rPr>
      <t>).</t>
    </r>
  </si>
  <si>
    <t>2- year prevalence (diagnosis since 2016)</t>
  </si>
  <si>
    <t>5- year prevalence (diagnosis since 2013)</t>
  </si>
  <si>
    <t>Figure 5a Crude two-year prevalence per 100,000 people for all cancers* combined by income quintile and geographic region (excluding Quebec†), January 1, 2018</t>
  </si>
  <si>
    <t>Figure 5b Crude five-year prevalence per 100,000 people for all cancers* combined by income quintile and geographic region (excluding Quebec†), January 1, 2018</t>
  </si>
  <si>
    <t>Crude prevalence per 100,000 people for selected cancers on January 1, 2018, Canada (including Quebec), by geography</t>
  </si>
  <si>
    <t>Figure 7a Crude two-year prevalence per 100,000 people for all cancers* combined by urban and rural status and geographic region (excluding Quebec†), January 1, 2018</t>
  </si>
  <si>
    <t>Figure 7b Crude five-year prevalence per 100,000 people for all cancers* combined by urban and rural status and geographic region (excluding Quebec†), January 1, 2018</t>
  </si>
  <si>
    <t>1 in: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</si>
  <si>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Cancers were classified according to the Surveillance, Epidemiology, and End Results Program (SEER) update of the </t>
    </r>
    <r>
      <rPr>
        <i/>
        <sz val="11"/>
        <color theme="1"/>
        <rFont val="Calibri"/>
        <family val="2"/>
        <scheme val="minor"/>
      </rPr>
      <t>International Classification of Childhood Cancer, Third Edition</t>
    </r>
    <r>
      <rPr>
        <sz val="11"/>
        <color theme="1"/>
        <rFont val="Calibri"/>
        <family val="2"/>
        <scheme val="minor"/>
      </rPr>
      <t xml:space="preserve"> (ICCC-3). Only selected subgroups within each diagnostic group are listed. </t>
    </r>
  </si>
  <si>
    <t>Table 2b: Crude prevalence per 100,000 people for all cancers on January 1, 2018, by geogrphic region (excluding Quebec) and income quintile</t>
  </si>
  <si>
    <t>Figure 2a 25-year tumour-based prevalence for Males</t>
  </si>
  <si>
    <t>Figure 2b 25-year tumour-based prevalence for females</t>
  </si>
  <si>
    <r>
      <t xml:space="preserve">Bladder (including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>)</t>
    </r>
  </si>
  <si>
    <t>Prevalence duration</t>
  </si>
  <si>
    <r>
      <t>Figure 4a Crude two-year person-based prevalence per 100,000 people for all cancers* and selected cancers by income quintile, Canada,</t>
    </r>
    <r>
      <rPr>
        <b/>
        <vertAlign val="superscript"/>
        <sz val="11"/>
        <color theme="1"/>
        <rFont val="Calibri"/>
        <family val="2"/>
        <scheme val="minor"/>
      </rPr>
      <t>†</t>
    </r>
    <r>
      <rPr>
        <b/>
        <sz val="11"/>
        <color theme="1"/>
        <rFont val="Calibri"/>
        <family val="2"/>
        <scheme val="minor"/>
      </rPr>
      <t xml:space="preserve"> January 1, 2018</t>
    </r>
  </si>
  <si>
    <r>
      <t xml:space="preserve">Figure 4b </t>
    </r>
    <r>
      <rPr>
        <b/>
        <sz val="11"/>
        <color rgb="FF000000"/>
        <rFont val="Calibri"/>
        <family val="2"/>
        <scheme val="minor"/>
      </rPr>
      <t>Crude five-year person-based prevalence per 100,000 people for all cancers* and selected cancers by income quintile, Canada,</t>
    </r>
    <r>
      <rPr>
        <b/>
        <vertAlign val="superscript"/>
        <sz val="11"/>
        <color rgb="FF000000"/>
        <rFont val="Calibri"/>
        <family val="2"/>
        <scheme val="minor"/>
      </rPr>
      <t>†</t>
    </r>
    <r>
      <rPr>
        <b/>
        <sz val="11"/>
        <color rgb="FF000000"/>
        <rFont val="Calibri"/>
        <family val="2"/>
        <scheme val="minor"/>
      </rPr>
      <t xml:space="preserve"> January 1, 2018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</si>
  <si>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Prevalence for Quebec has been imputed because cases diagnosed in Quebec from 2011 onward had not been submitted to the Canadian Cancer Registry.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</si>
  <si>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>Prevalence for Quebec has been imputed because cases diagnosed in Quebec from 2011 onward had not been submitted to the Canadian Cancer Registry.</t>
    </r>
  </si>
  <si>
    <r>
      <t>Figure 6a Crude two-year person-based prevalence per 100,000 people for all cancers* and selected cancers by urban and rural status, Canada,</t>
    </r>
    <r>
      <rPr>
        <b/>
        <vertAlign val="superscript"/>
        <sz val="11"/>
        <color theme="1"/>
        <rFont val="Calibri"/>
        <family val="2"/>
        <scheme val="minor"/>
      </rPr>
      <t>†</t>
    </r>
    <r>
      <rPr>
        <b/>
        <sz val="11"/>
        <color theme="1"/>
        <rFont val="Calibri"/>
        <family val="2"/>
        <scheme val="minor"/>
      </rPr>
      <t xml:space="preserve"> January 1, 2018</t>
    </r>
  </si>
  <si>
    <r>
      <t>Figure 6b Crude five-year person-based prevalence per 100,000 people for all cancers* and selected cancers by urban and rural status, Canada,</t>
    </r>
    <r>
      <rPr>
        <b/>
        <vertAlign val="superscript"/>
        <sz val="11"/>
        <color theme="1"/>
        <rFont val="Calibri"/>
        <family val="2"/>
        <scheme val="minor"/>
      </rPr>
      <t>†</t>
    </r>
    <r>
      <rPr>
        <b/>
        <sz val="11"/>
        <color theme="1"/>
        <rFont val="Calibri"/>
        <family val="2"/>
        <scheme val="minor"/>
      </rPr>
      <t xml:space="preserve"> January 1, 2018</t>
    </r>
  </si>
  <si>
    <t>Canada (excluding Quebec),* 1994–2018</t>
  </si>
  <si>
    <t>FIGURE 10a Two-, five- and 10-year tumour-based prevalence proportions per 100,000 people, all cancers combined,</t>
  </si>
  <si>
    <t>FIGURE 10b Two-, five- and 10-year tumour-based prevalence proportions per 100,000 males, all cancers combined,</t>
  </si>
  <si>
    <t>FIGURE 10c Two-, five- and 10-year tumour-based prevalence proportions per 100,000 females, all cancers combined,</t>
  </si>
  <si>
    <t>25-year prevalance (diagnosed since 1993 )</t>
  </si>
  <si>
    <t>5-year prevalance (diagnosed since 2013 )</t>
  </si>
  <si>
    <t>2-year prevalance (diagnosed since 2016 )</t>
  </si>
  <si>
    <t>Table 5 Tumour- and person-based prevalence counts of cancers diagnosed between the ages of 0 and 14, by sex and years since diagnosis, Canada,* January 1, 2018</t>
  </si>
  <si>
    <t xml:space="preserve">Cumulative </t>
  </si>
  <si>
    <r>
      <t xml:space="preserve">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2 years</t>
    </r>
  </si>
  <si>
    <t>&gt;2 years to 5 years</t>
  </si>
  <si>
    <t>&gt;5 years to 10 years</t>
  </si>
  <si>
    <t>&gt;10 years to 25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</si>
</sst>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#,##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59595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b/>
      <vertAlign val="superscript"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40404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readingOrder="1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/>
    <xf numFmtId="0" fontId="1" fillId="0" borderId="6" xfId="0" applyFont="1" applyBorder="1" applyAlignment="1">
      <alignment horizontal="right"/>
    </xf>
    <xf numFmtId="3" fontId="0" fillId="0" borderId="6" xfId="0" applyNumberFormat="1" applyBorder="1"/>
    <xf numFmtId="0" fontId="1" fillId="0" borderId="0" xfId="0" applyFont="1" applyAlignment="1">
      <alignment horizontal="right"/>
    </xf>
    <xf numFmtId="0" fontId="0" fillId="0" borderId="7" xfId="0" applyBorder="1"/>
    <xf numFmtId="164" fontId="0" fillId="0" borderId="1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1" fillId="0" borderId="6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6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6" xfId="0" applyBorder="1" applyAlignment="1">
      <alignment horizontal="right"/>
    </xf>
    <xf numFmtId="166" fontId="0" fillId="4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0" borderId="0" xfId="0" quotePrefix="1"/>
    <xf numFmtId="0" fontId="0" fillId="4" borderId="0" xfId="0" applyFill="1"/>
    <xf numFmtId="0" fontId="0" fillId="6" borderId="0" xfId="0" applyFill="1"/>
    <xf numFmtId="0" fontId="0" fillId="5" borderId="0" xfId="0" applyFill="1"/>
    <xf numFmtId="3" fontId="0" fillId="0" borderId="14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left"/>
    </xf>
    <xf numFmtId="3" fontId="0" fillId="0" borderId="12" xfId="0" applyNumberFormat="1" applyBorder="1" applyAlignment="1">
      <alignment horizontal="center"/>
    </xf>
    <xf numFmtId="0" fontId="17" fillId="0" borderId="0" xfId="0" applyFont="1"/>
    <xf numFmtId="3" fontId="0" fillId="7" borderId="1" xfId="0" applyNumberFormat="1" applyFill="1" applyBorder="1" applyAlignment="1">
      <alignment horizontal="right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vertical="center"/>
    </xf>
    <xf numFmtId="0" fontId="21" fillId="0" borderId="0" xfId="0" applyFont="1"/>
    <xf numFmtId="0" fontId="0" fillId="0" borderId="0" xfId="0" applyFill="1"/>
    <xf numFmtId="0" fontId="6" fillId="3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14" xfId="0" applyFill="1" applyBorder="1"/>
    <xf numFmtId="0" fontId="0" fillId="0" borderId="0" xfId="0" applyFont="1" applyAlignment="1">
      <alignment horizontal="left"/>
    </xf>
    <xf numFmtId="166" fontId="2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7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7" borderId="0" xfId="0" quotePrefix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0" borderId="12" xfId="0" applyBorder="1" applyAlignment="1">
      <alignment horizontal="left"/>
    </xf>
    <xf numFmtId="0" fontId="0" fillId="7" borderId="0" xfId="0" applyFill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166" fontId="0" fillId="0" borderId="6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Figure 1 Distribution of 25-year tumour-based prevalence for selected cancers, Canada,* January 1, 2018</a:t>
            </a:r>
            <a:r>
              <a:rPr lang="en-US" sz="1800" b="1" i="0" u="none" strike="noStrike" baseline="30000">
                <a:effectLst/>
              </a:rPr>
              <a:t>†</a:t>
            </a:r>
            <a:endParaRPr lang="en-CA" baseline="30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BC4-4192-917B-726074A4CE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C4-4192-917B-726074A4CE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BC4-4192-917B-726074A4CE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BC4-4192-917B-726074A4CE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BC4-4192-917B-726074A4CE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BC4-4192-917B-726074A4CE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BC4-4192-917B-726074A4CE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BC4-4192-917B-726074A4CE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BC4-4192-917B-726074A4CE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BC4-4192-917B-726074A4CE7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BC4-4192-917B-726074A4CE75}"/>
              </c:ext>
            </c:extLst>
          </c:dPt>
          <c:dLbls>
            <c:dLbl>
              <c:idx val="0"/>
              <c:layout>
                <c:manualLayout>
                  <c:x val="-7.806189729077162E-2"/>
                  <c:y val="0.16270987792939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C4-4192-917B-726074A4CE75}"/>
                </c:ext>
              </c:extLst>
            </c:dLbl>
            <c:dLbl>
              <c:idx val="1"/>
              <c:layout>
                <c:manualLayout>
                  <c:x val="-0.1820000293259432"/>
                  <c:y val="-4.64059574182163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C4-4192-917B-726074A4CE75}"/>
                </c:ext>
              </c:extLst>
            </c:dLbl>
            <c:dLbl>
              <c:idx val="2"/>
              <c:layout>
                <c:manualLayout>
                  <c:x val="-9.1687365894905684E-2"/>
                  <c:y val="-0.146837191839640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Colorectal</a:t>
                    </a:r>
                    <a:r>
                      <a:rPr lang="en-US" baseline="0"/>
                      <a:t>
</a:t>
                    </a:r>
                    <a:fld id="{FE951693-BB22-49E4-8BE7-024B94CD175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BC4-4192-917B-726074A4CE75}"/>
                </c:ext>
              </c:extLst>
            </c:dLbl>
            <c:dLbl>
              <c:idx val="3"/>
              <c:layout>
                <c:manualLayout>
                  <c:x val="-5.8216298381696702E-2"/>
                  <c:y val="-2.37159776287381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Melanoma</a:t>
                    </a:r>
                    <a:r>
                      <a:rPr lang="en-US" baseline="0"/>
                      <a:t>
</a:t>
                    </a:r>
                    <a:fld id="{43FB3832-B173-46E9-B9E8-2628EC888B0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BC4-4192-917B-726074A4CE75}"/>
                </c:ext>
              </c:extLst>
            </c:dLbl>
            <c:dLbl>
              <c:idx val="4"/>
              <c:layout>
                <c:manualLayout>
                  <c:x val="-7.7590824889905527E-2"/>
                  <c:y val="-1.4196432834052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C4-4192-917B-726074A4CE75}"/>
                </c:ext>
              </c:extLst>
            </c:dLbl>
            <c:dLbl>
              <c:idx val="5"/>
              <c:layout>
                <c:manualLayout>
                  <c:x val="-2.4508081741179022E-2"/>
                  <c:y val="-4.8746800200740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Bladder</a:t>
                    </a:r>
                    <a:r>
                      <a:rPr lang="en-US" baseline="0"/>
                      <a:t>
</a:t>
                    </a:r>
                    <a:fld id="{87CF62FE-F960-4600-B48D-8E7850ECB7A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BC4-4192-917B-726074A4CE75}"/>
                </c:ext>
              </c:extLst>
            </c:dLbl>
            <c:dLbl>
              <c:idx val="6"/>
              <c:layout>
                <c:manualLayout>
                  <c:x val="-1.714912730880707E-2"/>
                  <c:y val="-2.2160273790134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Non-Hodgkin lymphoma</a:t>
                    </a:r>
                    <a:r>
                      <a:rPr lang="en-US" baseline="0"/>
                      <a:t>
</a:t>
                    </a:r>
                    <a:fld id="{8C6390C3-C110-4630-AE42-D6FBF538BB2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BC4-4192-917B-726074A4CE75}"/>
                </c:ext>
              </c:extLst>
            </c:dLbl>
            <c:dLbl>
              <c:idx val="7"/>
              <c:layout>
                <c:manualLayout>
                  <c:x val="-2.3493550736325558E-2"/>
                  <c:y val="-2.69710858101389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C4-4192-917B-726074A4CE75}"/>
                </c:ext>
              </c:extLst>
            </c:dLbl>
            <c:dLbl>
              <c:idx val="8"/>
              <c:layout>
                <c:manualLayout>
                  <c:x val="-3.5061853301856807E-2"/>
                  <c:y val="5.00371027223790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Lung and</a:t>
                    </a:r>
                    <a:r>
                      <a:rPr lang="en-US" baseline="0"/>
                      <a:t> bronchus
</a:t>
                    </a:r>
                    <a:fld id="{047EFD9F-945D-49F8-BEA5-28749DD29EC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1BC4-4192-917B-726074A4CE75}"/>
                </c:ext>
              </c:extLst>
            </c:dLbl>
            <c:dLbl>
              <c:idx val="9"/>
              <c:layout>
                <c:manualLayout>
                  <c:x val="-1.1830672003988327E-2"/>
                  <c:y val="-1.8750810397642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Kidney and renal pelvis</a:t>
                    </a:r>
                    <a:r>
                      <a:rPr lang="en-US" baseline="0"/>
                      <a:t>
</a:t>
                    </a:r>
                    <a:fld id="{C2D6BA0B-2690-48A6-8D56-0BE760E9697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1BC4-4192-917B-726074A4CE75}"/>
                </c:ext>
              </c:extLst>
            </c:dLbl>
            <c:dLbl>
              <c:idx val="10"/>
              <c:layout>
                <c:manualLayout>
                  <c:x val="0.11202705807025513"/>
                  <c:y val="0.20000032416993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C4-4192-917B-726074A4CE7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'[1]Figure1_25 years'!$B$2:$B$12</c:f>
              <c:strCache>
                <c:ptCount val="11"/>
                <c:pt idx="0">
                  <c:v>Breast</c:v>
                </c:pt>
                <c:pt idx="1">
                  <c:v>Prostate</c:v>
                </c:pt>
                <c:pt idx="2">
                  <c:v>Colon and Rectum</c:v>
                </c:pt>
                <c:pt idx="3">
                  <c:v>Melanomas of the Skin</c:v>
                </c:pt>
                <c:pt idx="4">
                  <c:v>Thyroid</c:v>
                </c:pt>
                <c:pt idx="5">
                  <c:v>Urinary Bladder(including situ)</c:v>
                </c:pt>
                <c:pt idx="6">
                  <c:v>Non-Hodgkin Lymphoma</c:v>
                </c:pt>
                <c:pt idx="7">
                  <c:v>Uterus(body,NOS)</c:v>
                </c:pt>
                <c:pt idx="8">
                  <c:v>Lung and Bronchus</c:v>
                </c:pt>
                <c:pt idx="9">
                  <c:v>Kidney &amp; Renal Pelvis</c:v>
                </c:pt>
                <c:pt idx="10">
                  <c:v>All other cancers</c:v>
                </c:pt>
              </c:strCache>
            </c:strRef>
          </c:cat>
          <c:val>
            <c:numRef>
              <c:f>'[1]Figure1_25 years'!$C$2:$C$12</c:f>
              <c:numCache>
                <c:formatCode>General</c:formatCode>
                <c:ptCount val="11"/>
                <c:pt idx="0">
                  <c:v>330085</c:v>
                </c:pt>
                <c:pt idx="1">
                  <c:v>301835</c:v>
                </c:pt>
                <c:pt idx="2">
                  <c:v>191520</c:v>
                </c:pt>
                <c:pt idx="3">
                  <c:v>93890</c:v>
                </c:pt>
                <c:pt idx="4">
                  <c:v>84760</c:v>
                </c:pt>
                <c:pt idx="5">
                  <c:v>77735</c:v>
                </c:pt>
                <c:pt idx="6">
                  <c:v>77245</c:v>
                </c:pt>
                <c:pt idx="7">
                  <c:v>74955</c:v>
                </c:pt>
                <c:pt idx="8">
                  <c:v>68785</c:v>
                </c:pt>
                <c:pt idx="9">
                  <c:v>54455</c:v>
                </c:pt>
                <c:pt idx="10">
                  <c:v>342990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C4-4192-917B-726074A4CE7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'[2]T7-Geo-Crude Prev'!$A$5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'Fig6 - urban rural'!$O$8:$S$8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'[2]T7-Geo-Crude Prev'!$B$5:$F$5</c:f>
              <c:numCache>
                <c:formatCode>General</c:formatCode>
                <c:ptCount val="5"/>
                <c:pt idx="0">
                  <c:v>944.5</c:v>
                </c:pt>
                <c:pt idx="1">
                  <c:v>272.3</c:v>
                </c:pt>
                <c:pt idx="2">
                  <c:v>297</c:v>
                </c:pt>
                <c:pt idx="3">
                  <c:v>123</c:v>
                </c:pt>
                <c:pt idx="4">
                  <c:v>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0-4FE9-84FD-5E3E3D8B4716}"/>
            </c:ext>
          </c:extLst>
        </c:ser>
        <c:ser>
          <c:idx val="1"/>
          <c:order val="1"/>
          <c:tx>
            <c:strRef>
              <c:f>'[2]T7-Geo-Crude Prev'!$A$6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'Fig6 - urban rural'!$O$8:$S$8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'[2]T7-Geo-Crude Prev'!$B$6:$F$6</c:f>
              <c:numCache>
                <c:formatCode>General</c:formatCode>
                <c:ptCount val="5"/>
                <c:pt idx="0">
                  <c:v>805.9</c:v>
                </c:pt>
                <c:pt idx="1">
                  <c:v>260.10000000000002</c:v>
                </c:pt>
                <c:pt idx="2">
                  <c:v>233.4</c:v>
                </c:pt>
                <c:pt idx="3">
                  <c:v>89.4</c:v>
                </c:pt>
                <c:pt idx="4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0-4FE9-84FD-5E3E3D8B4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634776"/>
        <c:axId val="428631640"/>
      </c:barChart>
      <c:catAx>
        <c:axId val="42863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1640"/>
        <c:crosses val="autoZero"/>
        <c:auto val="1"/>
        <c:lblAlgn val="ctr"/>
        <c:lblOffset val="100"/>
        <c:noMultiLvlLbl val="0"/>
      </c:catAx>
      <c:valAx>
        <c:axId val="4286316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477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'Fig6 - urban rural'!$N$9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'Fig6 - urban rural'!$O$8:$S$8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'Fig6 - urban rural'!$T$9:$X$9</c:f>
              <c:numCache>
                <c:formatCode>#,##0.0</c:formatCode>
                <c:ptCount val="5"/>
                <c:pt idx="0">
                  <c:v>1972.9</c:v>
                </c:pt>
                <c:pt idx="1">
                  <c:v>633.70000000000005</c:v>
                </c:pt>
                <c:pt idx="2">
                  <c:v>653.5</c:v>
                </c:pt>
                <c:pt idx="3">
                  <c:v>270.5</c:v>
                </c:pt>
                <c:pt idx="4">
                  <c:v>152.69999999999999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5-4EAA-AFDF-465C2FF3F2DF}"/>
            </c:ext>
          </c:extLst>
        </c:ser>
        <c:ser>
          <c:idx val="1"/>
          <c:order val="1"/>
          <c:tx>
            <c:strRef>
              <c:f>'Fig6 - urban rural'!$N$10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'Fig6 - urban rural'!$O$8:$S$8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'Fig6 - urban rural'!$T$10:$X$10</c:f>
              <c:numCache>
                <c:formatCode>#,##0.0</c:formatCode>
                <c:ptCount val="5"/>
                <c:pt idx="0">
                  <c:v>1695.7</c:v>
                </c:pt>
                <c:pt idx="1">
                  <c:v>598.6</c:v>
                </c:pt>
                <c:pt idx="2">
                  <c:v>515.70000000000005</c:v>
                </c:pt>
                <c:pt idx="3">
                  <c:v>198.5</c:v>
                </c:pt>
                <c:pt idx="4">
                  <c:v>110.6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5-4EAA-AFDF-465C2FF3F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634776"/>
        <c:axId val="428631640"/>
      </c:barChart>
      <c:catAx>
        <c:axId val="428634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1640"/>
        <c:crosses val="autoZero"/>
        <c:auto val="1"/>
        <c:lblAlgn val="ctr"/>
        <c:lblOffset val="100"/>
        <c:noMultiLvlLbl val="0"/>
      </c:catAx>
      <c:valAx>
        <c:axId val="42863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477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'[2]T9-Geo-Crude Prev by Prov'!$B$6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'[2]T9-Geo-Crude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'[2]T9-Geo-Crude Prev by Prov'!$B$7:$B$18</c:f>
              <c:numCache>
                <c:formatCode>General</c:formatCode>
                <c:ptCount val="12"/>
                <c:pt idx="0">
                  <c:v>943.6</c:v>
                </c:pt>
                <c:pt idx="1">
                  <c:v>773.5</c:v>
                </c:pt>
                <c:pt idx="2">
                  <c:v>793.9</c:v>
                </c:pt>
                <c:pt idx="3">
                  <c:v>726.4</c:v>
                </c:pt>
                <c:pt idx="4">
                  <c:v>1022.6</c:v>
                </c:pt>
                <c:pt idx="5">
                  <c:v>1022</c:v>
                </c:pt>
                <c:pt idx="6">
                  <c:v>1172.2</c:v>
                </c:pt>
                <c:pt idx="7">
                  <c:v>1048.4000000000001</c:v>
                </c:pt>
                <c:pt idx="8">
                  <c:v>952.3</c:v>
                </c:pt>
                <c:pt idx="9">
                  <c:v>842</c:v>
                </c:pt>
                <c:pt idx="10">
                  <c:v>654.6</c:v>
                </c:pt>
                <c:pt idx="11">
                  <c:v>311.89999999999998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C-4A13-8632-EF8FCE30ACEB}"/>
            </c:ext>
          </c:extLst>
        </c:ser>
        <c:ser>
          <c:idx val="1"/>
          <c:order val="1"/>
          <c:tx>
            <c:strRef>
              <c:f>'[2]T9-Geo-Crude Prev by Prov'!$C$6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'[2]T9-Geo-Crude Prev by Prov'!$A$7:$A$18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'[2]T9-Geo-Crude Prev by Prov'!$C$7:$C$18</c:f>
              <c:numCache>
                <c:formatCode>General</c:formatCode>
                <c:ptCount val="12"/>
                <c:pt idx="0">
                  <c:v>756.4</c:v>
                </c:pt>
                <c:pt idx="1">
                  <c:v>665.1</c:v>
                </c:pt>
                <c:pt idx="2">
                  <c:v>684.2</c:v>
                </c:pt>
                <c:pt idx="3">
                  <c:v>737.3</c:v>
                </c:pt>
                <c:pt idx="4">
                  <c:v>841</c:v>
                </c:pt>
                <c:pt idx="5">
                  <c:v>907.3</c:v>
                </c:pt>
                <c:pt idx="6">
                  <c:v>951.6</c:v>
                </c:pt>
                <c:pt idx="7">
                  <c:v>878.8</c:v>
                </c:pt>
                <c:pt idx="8">
                  <c:v>836.6</c:v>
                </c:pt>
                <c:pt idx="9">
                  <c:v>675.2</c:v>
                </c:pt>
                <c:pt idx="10">
                  <c:v>505.3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C-4A13-8632-EF8FCE30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633208"/>
        <c:axId val="428636344"/>
      </c:barChart>
      <c:catAx>
        <c:axId val="42863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Geographic</a:t>
                </a:r>
                <a:r>
                  <a:rPr lang="en-US" baseline="0"/>
                  <a:t> region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6344"/>
        <c:crosses val="autoZero"/>
        <c:auto val="1"/>
        <c:lblAlgn val="ctr"/>
        <c:lblOffset val="100"/>
        <c:noMultiLvlLbl val="0"/>
      </c:catAx>
      <c:valAx>
        <c:axId val="42863634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32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[3]Geography!$D$57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[3]Geography!$A$58:$A$69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[3]Geography!$D$58:$D$69</c:f>
              <c:numCache>
                <c:formatCode>General</c:formatCode>
                <c:ptCount val="12"/>
                <c:pt idx="0">
                  <c:v>1986.6</c:v>
                </c:pt>
                <c:pt idx="1">
                  <c:v>1647.8</c:v>
                </c:pt>
                <c:pt idx="2">
                  <c:v>1685.9</c:v>
                </c:pt>
                <c:pt idx="3">
                  <c:v>1566.5</c:v>
                </c:pt>
                <c:pt idx="4">
                  <c:v>2080.1999999999998</c:v>
                </c:pt>
                <c:pt idx="5">
                  <c:v>2140.4</c:v>
                </c:pt>
                <c:pt idx="6">
                  <c:v>2492.6</c:v>
                </c:pt>
                <c:pt idx="7">
                  <c:v>2242.6</c:v>
                </c:pt>
                <c:pt idx="8">
                  <c:v>2005.7</c:v>
                </c:pt>
                <c:pt idx="9">
                  <c:v>1748.7</c:v>
                </c:pt>
                <c:pt idx="10">
                  <c:v>1309.3</c:v>
                </c:pt>
                <c:pt idx="11">
                  <c:v>569.6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F-4A87-9B77-ADC06FDD82EB}"/>
            </c:ext>
          </c:extLst>
        </c:ser>
        <c:ser>
          <c:idx val="1"/>
          <c:order val="1"/>
          <c:tx>
            <c:strRef>
              <c:f>[3]Geography!$E$57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[3]Geography!$A$58:$A$69</c:f>
              <c:strCache>
                <c:ptCount val="12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YT</c:v>
                </c:pt>
                <c:pt idx="10">
                  <c:v>NT</c:v>
                </c:pt>
                <c:pt idx="11">
                  <c:v>NU</c:v>
                </c:pt>
              </c:strCache>
            </c:strRef>
          </c:cat>
          <c:val>
            <c:numRef>
              <c:f>[3]Geography!$E$58:$E$69</c:f>
              <c:numCache>
                <c:formatCode>General</c:formatCode>
                <c:ptCount val="12"/>
                <c:pt idx="0">
                  <c:v>1618.4</c:v>
                </c:pt>
                <c:pt idx="1">
                  <c:v>1409.5</c:v>
                </c:pt>
                <c:pt idx="2">
                  <c:v>1438.4</c:v>
                </c:pt>
                <c:pt idx="3">
                  <c:v>1543.6</c:v>
                </c:pt>
                <c:pt idx="4">
                  <c:v>1755.9</c:v>
                </c:pt>
                <c:pt idx="5">
                  <c:v>1931.4</c:v>
                </c:pt>
                <c:pt idx="6">
                  <c:v>2004.7</c:v>
                </c:pt>
                <c:pt idx="7">
                  <c:v>1872</c:v>
                </c:pt>
                <c:pt idx="8">
                  <c:v>1779.9</c:v>
                </c:pt>
                <c:pt idx="9">
                  <c:v>1299.8</c:v>
                </c:pt>
                <c:pt idx="10">
                  <c:v>1061.0999999999999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F-4A87-9B77-ADC06FDD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Geographic 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CA"/>
              <a:t>25-year tumour-based prevalence by childhood cancer diagnostic group, ages 0–1</a:t>
            </a:r>
            <a:r>
              <a:rPr lang="en-CA" baseline="0"/>
              <a:t>4 years at diagnosis, </a:t>
            </a:r>
            <a:r>
              <a:rPr lang="en-CA"/>
              <a:t>Canada,* January 1, 2018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8D-4862-BA9E-697B806937D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8D-4862-BA9E-697B806937D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8D-4862-BA9E-697B806937D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28D-4862-BA9E-697B806937D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8D-4862-BA9E-697B806937D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28D-4862-BA9E-697B806937D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8D-4862-BA9E-697B806937D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28D-4862-BA9E-697B806937D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8D-4862-BA9E-697B806937D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28D-4862-BA9E-697B806937D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Leukemia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39CB4A-7B3C-47DB-9A97-E94E23D87161}" type="PERCENTAGE">
                      <a:rPr lang="en-US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28D-4862-BA9E-697B806937D0}"/>
                </c:ext>
              </c:extLst>
            </c:dLbl>
            <c:dLbl>
              <c:idx val="1"/>
              <c:layout>
                <c:manualLayout>
                  <c:x val="-0.11097235892388457"/>
                  <c:y val="-0.1419403740451727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Central nervous system</a:t>
                    </a:r>
                  </a:p>
                  <a:p>
                    <a:fld id="{1C2FE1A0-0037-45D1-B339-FAE2D4B626C8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28D-4862-BA9E-697B806937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Lymphoma</a:t>
                    </a:r>
                  </a:p>
                  <a:p>
                    <a:fld id="{4D94EA58-D046-43D1-B0F0-2631533324BE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28D-4862-BA9E-697B806937D0}"/>
                </c:ext>
              </c:extLst>
            </c:dLbl>
            <c:dLbl>
              <c:idx val="3"/>
              <c:layout>
                <c:manualLayout>
                  <c:x val="-3.5651110017497854E-3"/>
                  <c:y val="0.116987865306074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Neuroblastoma and other peripheral nervous cell tumours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510576-9588-45E1-8B8C-6FDA97A58877}" type="PERCENTAGE">
                      <a:rPr lang="en-US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78305446194223"/>
                      <c:h val="0.143453032496498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28D-4862-BA9E-697B806937D0}"/>
                </c:ext>
              </c:extLst>
            </c:dLbl>
            <c:dLbl>
              <c:idx val="4"/>
              <c:layout>
                <c:manualLayout>
                  <c:x val="7.7664315398075241E-3"/>
                  <c:y val="0.1431796193637230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Renal tumours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B76F46-8BCA-4CCA-A9A5-8C6F0DC64548}" type="PERCENTAGE">
                      <a:rPr lang="en-US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03305446194226"/>
                      <c:h val="9.86099831691441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28D-4862-BA9E-697B806937D0}"/>
                </c:ext>
              </c:extLst>
            </c:dLbl>
            <c:dLbl>
              <c:idx val="5"/>
              <c:layout>
                <c:manualLayout>
                  <c:x val="-1.9083962160979878E-2"/>
                  <c:y val="0.228591975330437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Soft tissue and other extraosseous sarcomas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06CDF89-C2BE-453C-A392-8A5C2328FCF6}" type="PERCENTAGE">
                      <a:rPr lang="en-US" b="1"/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9972112860891"/>
                      <c:h val="0.128460388639760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28D-4862-BA9E-697B806937D0}"/>
                </c:ext>
              </c:extLst>
            </c:dLbl>
            <c:dLbl>
              <c:idx val="6"/>
              <c:layout>
                <c:manualLayout>
                  <c:x val="-8.4892415791776032E-2"/>
                  <c:y val="0.2404773842731541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Other malignant epithelial neoplasms and malignant melanomas</a:t>
                    </a:r>
                  </a:p>
                  <a:p>
                    <a:fld id="{2A759BBA-A1C7-4AEC-9983-6D7B7A892605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28D-4862-BA9E-697B806937D0}"/>
                </c:ext>
              </c:extLst>
            </c:dLbl>
            <c:dLbl>
              <c:idx val="7"/>
              <c:layout>
                <c:manualLayout>
                  <c:x val="-0.16714771981627297"/>
                  <c:y val="0.1646989866177041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Bone</a:t>
                    </a:r>
                    <a:r>
                      <a:rPr lang="en-US" b="1" baseline="0"/>
                      <a:t> tumours</a:t>
                    </a:r>
                  </a:p>
                  <a:p>
                    <a:fld id="{7C3A4912-EA4B-43D1-9AA1-DCCB6A20BF90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28D-4862-BA9E-697B806937D0}"/>
                </c:ext>
              </c:extLst>
            </c:dLbl>
            <c:dLbl>
              <c:idx val="8"/>
              <c:layout>
                <c:manualLayout>
                  <c:x val="-0.20202673884514435"/>
                  <c:y val="9.495992373150666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Germ cell tumours</a:t>
                    </a:r>
                  </a:p>
                  <a:p>
                    <a:fld id="{C043E437-85D3-4637-B3FD-2FB8B34F2273}" type="PERCENTAGE">
                      <a:rPr lang="en-US" b="1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28D-4862-BA9E-697B806937D0}"/>
                </c:ext>
              </c:extLst>
            </c:dLbl>
            <c:dLbl>
              <c:idx val="9"/>
              <c:layout>
                <c:manualLayout>
                  <c:x val="-0.16412278543307091"/>
                  <c:y val="3.061567976648658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All other cancers</a:t>
                    </a:r>
                    <a:r>
                      <a:rPr lang="en-US" b="1" baseline="0"/>
                      <a:t> </a:t>
                    </a:r>
                    <a:fld id="{5D711AB8-C687-46AE-B3BB-A4851752E87C}" type="PERCENTAGE">
                      <a:rPr lang="en-US" b="1"/>
                      <a:pPr/>
                      <a:t>[PERCENTAGE]</a:t>
                    </a:fld>
                    <a:endParaRPr lang="en-US" b="1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28D-4862-BA9E-697B806937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'Fig9 - childhood by type'!$A$3:$A$12</c:f>
              <c:strCache>
                <c:ptCount val="10"/>
                <c:pt idx="0">
                  <c:v>Leukemia</c:v>
                </c:pt>
                <c:pt idx="1">
                  <c:v>Central nervous system</c:v>
                </c:pt>
                <c:pt idx="2">
                  <c:v>Lymphoma</c:v>
                </c:pt>
                <c:pt idx="3">
                  <c:v>Neuroblastoma and other peripheral nervous cell tumours</c:v>
                </c:pt>
                <c:pt idx="4">
                  <c:v>Renal tumours</c:v>
                </c:pt>
                <c:pt idx="5">
                  <c:v>Soft tissue and other extraosseous sarcomas</c:v>
                </c:pt>
                <c:pt idx="6">
                  <c:v>Other malignant epithelial neoplasms and malignant melanomas</c:v>
                </c:pt>
                <c:pt idx="7">
                  <c:v>Malignant bone tumours</c:v>
                </c:pt>
                <c:pt idx="8">
                  <c:v>Germ cell tumours</c:v>
                </c:pt>
                <c:pt idx="9">
                  <c:v>All other cancers</c:v>
                </c:pt>
              </c:strCache>
            </c:strRef>
          </c:cat>
          <c:val>
            <c:numRef>
              <c:f>'Fig9 - childhood by type'!$B$3:$B$12</c:f>
              <c:numCache>
                <c:formatCode>General</c:formatCode>
                <c:ptCount val="10"/>
                <c:pt idx="0">
                  <c:v>35</c:v>
                </c:pt>
                <c:pt idx="1">
                  <c:v>17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D-4862-BA9E-697B806937D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Two-, five- and 10-year tumour-based prevalence proportions per</a:t>
            </a:r>
            <a:r>
              <a:rPr lang="en-US" baseline="0"/>
              <a:t> 100,000 people</a:t>
            </a:r>
            <a:r>
              <a:rPr lang="en-US"/>
              <a:t>, all cancers combined, Canada (excluding Quebec*), 1994–2018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'[4]All cancers'!$C$1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cancers'!$C$2:$C$26</c:f>
              <c:numCache>
                <c:formatCode>General</c:formatCode>
                <c:ptCount val="25"/>
                <c:pt idx="0">
                  <c:v>569.38163907932824</c:v>
                </c:pt>
                <c:pt idx="1">
                  <c:v>571.6570316630939</c:v>
                </c:pt>
                <c:pt idx="2">
                  <c:v>563.47854212667289</c:v>
                </c:pt>
                <c:pt idx="3">
                  <c:v>559.26639113469867</c:v>
                </c:pt>
                <c:pt idx="4">
                  <c:v>575.7280491618319</c:v>
                </c:pt>
                <c:pt idx="5">
                  <c:v>592.57325543522677</c:v>
                </c:pt>
                <c:pt idx="6">
                  <c:v>606.2859517508366</c:v>
                </c:pt>
                <c:pt idx="7">
                  <c:v>620.71135688762593</c:v>
                </c:pt>
                <c:pt idx="8">
                  <c:v>632.73001046697448</c:v>
                </c:pt>
                <c:pt idx="9">
                  <c:v>643.887814425192</c:v>
                </c:pt>
                <c:pt idx="10">
                  <c:v>644.60146274947317</c:v>
                </c:pt>
                <c:pt idx="11">
                  <c:v>655.15674356275497</c:v>
                </c:pt>
                <c:pt idx="12">
                  <c:v>676.17733622289734</c:v>
                </c:pt>
                <c:pt idx="13">
                  <c:v>694.56826212946862</c:v>
                </c:pt>
                <c:pt idx="14">
                  <c:v>714.35925478293836</c:v>
                </c:pt>
                <c:pt idx="15">
                  <c:v>719.60500794748987</c:v>
                </c:pt>
                <c:pt idx="16">
                  <c:v>725.20526384485004</c:v>
                </c:pt>
                <c:pt idx="17">
                  <c:v>753.00651661169775</c:v>
                </c:pt>
                <c:pt idx="18">
                  <c:v>781.06176229692812</c:v>
                </c:pt>
                <c:pt idx="19">
                  <c:v>786.75704582519461</c:v>
                </c:pt>
                <c:pt idx="20">
                  <c:v>781.70525007995855</c:v>
                </c:pt>
                <c:pt idx="21">
                  <c:v>785.43989727754251</c:v>
                </c:pt>
                <c:pt idx="22">
                  <c:v>796.66604422902219</c:v>
                </c:pt>
                <c:pt idx="23">
                  <c:v>804.88481771256158</c:v>
                </c:pt>
                <c:pt idx="24">
                  <c:v>805.81042901326578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1-4FAC-84D0-0646FF21BD8D}"/>
            </c:ext>
          </c:extLst>
        </c:ser>
        <c:ser>
          <c:idx val="1"/>
          <c:order val="1"/>
          <c:tx>
            <c:strRef>
              <c:f>'[4]All cancers'!$D$1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cancers'!$D$2:$D$26</c:f>
              <c:numCache>
                <c:formatCode>General</c:formatCode>
                <c:ptCount val="25"/>
                <c:pt idx="3">
                  <c:v>1154.5726161536777</c:v>
                </c:pt>
                <c:pt idx="4">
                  <c:v>1171.6800677942629</c:v>
                </c:pt>
                <c:pt idx="5">
                  <c:v>1188.2725126440894</c:v>
                </c:pt>
                <c:pt idx="6">
                  <c:v>1213.3648904799866</c:v>
                </c:pt>
                <c:pt idx="7">
                  <c:v>1245.6524551827911</c:v>
                </c:pt>
                <c:pt idx="8">
                  <c:v>1280.6463152234251</c:v>
                </c:pt>
                <c:pt idx="9">
                  <c:v>1308.097323988432</c:v>
                </c:pt>
                <c:pt idx="10">
                  <c:v>1331.1357909072976</c:v>
                </c:pt>
                <c:pt idx="11">
                  <c:v>1356.8454553743709</c:v>
                </c:pt>
                <c:pt idx="12">
                  <c:v>1386.9463787223306</c:v>
                </c:pt>
                <c:pt idx="13">
                  <c:v>1416.6101712291954</c:v>
                </c:pt>
                <c:pt idx="14">
                  <c:v>1454.55831202477</c:v>
                </c:pt>
                <c:pt idx="15">
                  <c:v>1486.9056826673918</c:v>
                </c:pt>
                <c:pt idx="16">
                  <c:v>1518.1721958152937</c:v>
                </c:pt>
                <c:pt idx="17">
                  <c:v>1558.7168112592458</c:v>
                </c:pt>
                <c:pt idx="18">
                  <c:v>1596.4033987804526</c:v>
                </c:pt>
                <c:pt idx="19">
                  <c:v>1619.4216170216259</c:v>
                </c:pt>
                <c:pt idx="20">
                  <c:v>1643.7616641238778</c:v>
                </c:pt>
                <c:pt idx="21">
                  <c:v>1663.9566973118692</c:v>
                </c:pt>
                <c:pt idx="22">
                  <c:v>1678.7480748693049</c:v>
                </c:pt>
                <c:pt idx="23">
                  <c:v>1684.6520056974741</c:v>
                </c:pt>
                <c:pt idx="24">
                  <c:v>1692.9602297138836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1-4FAC-84D0-0646FF21BD8D}"/>
            </c:ext>
          </c:extLst>
        </c:ser>
        <c:ser>
          <c:idx val="2"/>
          <c:order val="2"/>
          <c:tx>
            <c:strRef>
              <c:f>'[4]All cancers'!$E$1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cancers'!$B$2:$B$26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cancers'!$E$2:$E$26</c:f>
              <c:numCache>
                <c:formatCode>General</c:formatCode>
                <c:ptCount val="25"/>
                <c:pt idx="8">
                  <c:v>1995.357074475249</c:v>
                </c:pt>
                <c:pt idx="9">
                  <c:v>2041.9580396307583</c:v>
                </c:pt>
                <c:pt idx="10">
                  <c:v>2079.3421539787009</c:v>
                </c:pt>
                <c:pt idx="11">
                  <c:v>2127.9693528131197</c:v>
                </c:pt>
                <c:pt idx="12">
                  <c:v>2184.9708733518764</c:v>
                </c:pt>
                <c:pt idx="13">
                  <c:v>2246.0175129639651</c:v>
                </c:pt>
                <c:pt idx="14">
                  <c:v>2307.8518864732932</c:v>
                </c:pt>
                <c:pt idx="15">
                  <c:v>2360.8594387011503</c:v>
                </c:pt>
                <c:pt idx="16">
                  <c:v>2412.4943245119821</c:v>
                </c:pt>
                <c:pt idx="17">
                  <c:v>2477.4897035207373</c:v>
                </c:pt>
                <c:pt idx="18">
                  <c:v>2540.3832638648778</c:v>
                </c:pt>
                <c:pt idx="19">
                  <c:v>2590.4875497422436</c:v>
                </c:pt>
                <c:pt idx="20">
                  <c:v>2638.6284267519286</c:v>
                </c:pt>
                <c:pt idx="21">
                  <c:v>2683.500876623154</c:v>
                </c:pt>
                <c:pt idx="22">
                  <c:v>2724.9775058903733</c:v>
                </c:pt>
                <c:pt idx="23">
                  <c:v>2756.7615903005753</c:v>
                </c:pt>
                <c:pt idx="24">
                  <c:v>2776.7484095081568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41-4FAC-84D0-0646FF21B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637128"/>
        <c:axId val="428633992"/>
      </c:lineChart>
      <c:catAx>
        <c:axId val="42863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3992"/>
        <c:crosses val="autoZero"/>
        <c:auto val="1"/>
        <c:lblAlgn val="ctr"/>
        <c:lblOffset val="100"/>
        <c:noMultiLvlLbl val="0"/>
      </c:catAx>
      <c:valAx>
        <c:axId val="42863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proportions per 100,000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8222222222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Two-, five- and 10-year </a:t>
            </a:r>
            <a:r>
              <a:rPr lang="en-US" sz="1400" b="0" i="0" u="none" strike="noStrike" baseline="0">
                <a:effectLst/>
              </a:rPr>
              <a:t>tumour-based prevalence </a:t>
            </a:r>
            <a:r>
              <a:rPr lang="en-US" sz="1400" b="0" i="0" baseline="0">
                <a:effectLst/>
              </a:rPr>
              <a:t>per 100,000 males, all cancers combined, Canada (excluding Quebec*), 1994–2018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'[4]All cancers'!$C$28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cancers'!$C$29:$C$53</c:f>
              <c:numCache>
                <c:formatCode>General</c:formatCode>
                <c:ptCount val="25"/>
                <c:pt idx="0">
                  <c:v>598.30256245716316</c:v>
                </c:pt>
                <c:pt idx="1">
                  <c:v>602.2168653439486</c:v>
                </c:pt>
                <c:pt idx="2">
                  <c:v>580.11132486760766</c:v>
                </c:pt>
                <c:pt idx="3">
                  <c:v>568.5788555114284</c:v>
                </c:pt>
                <c:pt idx="4">
                  <c:v>587.74272288603709</c:v>
                </c:pt>
                <c:pt idx="5">
                  <c:v>603.67545927432388</c:v>
                </c:pt>
                <c:pt idx="6">
                  <c:v>619.14369926451695</c:v>
                </c:pt>
                <c:pt idx="7">
                  <c:v>641.46875457211172</c:v>
                </c:pt>
                <c:pt idx="8">
                  <c:v>661.55012047612411</c:v>
                </c:pt>
                <c:pt idx="9">
                  <c:v>668.34099288372215</c:v>
                </c:pt>
                <c:pt idx="10">
                  <c:v>663.67873657386133</c:v>
                </c:pt>
                <c:pt idx="11">
                  <c:v>679.46098166831337</c:v>
                </c:pt>
                <c:pt idx="12">
                  <c:v>701.05139006650745</c:v>
                </c:pt>
                <c:pt idx="13">
                  <c:v>720.56732315897591</c:v>
                </c:pt>
                <c:pt idx="14">
                  <c:v>745.94567740351386</c:v>
                </c:pt>
                <c:pt idx="15">
                  <c:v>749.09344783521476</c:v>
                </c:pt>
                <c:pt idx="16">
                  <c:v>747.83064657754687</c:v>
                </c:pt>
                <c:pt idx="17">
                  <c:v>774.95674845455903</c:v>
                </c:pt>
                <c:pt idx="18">
                  <c:v>806.97873435674387</c:v>
                </c:pt>
                <c:pt idx="19">
                  <c:v>805.45553776458053</c:v>
                </c:pt>
                <c:pt idx="20">
                  <c:v>788.97031324920999</c:v>
                </c:pt>
                <c:pt idx="21">
                  <c:v>783.98542904095007</c:v>
                </c:pt>
                <c:pt idx="22">
                  <c:v>796.48797017792231</c:v>
                </c:pt>
                <c:pt idx="23">
                  <c:v>809.800417419116</c:v>
                </c:pt>
                <c:pt idx="24">
                  <c:v>814.59085859139395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D-47BD-9A4F-2141C0EFC092}"/>
            </c:ext>
          </c:extLst>
        </c:ser>
        <c:ser>
          <c:idx val="1"/>
          <c:order val="1"/>
          <c:tx>
            <c:strRef>
              <c:f>'[4]All cancers'!$D$28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cancers'!$D$29:$D$53</c:f>
              <c:numCache>
                <c:formatCode>General</c:formatCode>
                <c:ptCount val="25"/>
                <c:pt idx="3">
                  <c:v>1169.4583345943759</c:v>
                </c:pt>
                <c:pt idx="4">
                  <c:v>1183.9367526540584</c:v>
                </c:pt>
                <c:pt idx="5">
                  <c:v>1190.1723047459741</c:v>
                </c:pt>
                <c:pt idx="6">
                  <c:v>1212.7925303600157</c:v>
                </c:pt>
                <c:pt idx="7">
                  <c:v>1254.3544969439238</c:v>
                </c:pt>
                <c:pt idx="8">
                  <c:v>1300.9742232317587</c:v>
                </c:pt>
                <c:pt idx="9">
                  <c:v>1329.8295719984037</c:v>
                </c:pt>
                <c:pt idx="10">
                  <c:v>1359.5872233497191</c:v>
                </c:pt>
                <c:pt idx="11">
                  <c:v>1391.4475144297714</c:v>
                </c:pt>
                <c:pt idx="12">
                  <c:v>1422.6504315555658</c:v>
                </c:pt>
                <c:pt idx="13">
                  <c:v>1451.2244394421921</c:v>
                </c:pt>
                <c:pt idx="14">
                  <c:v>1496.4374252903872</c:v>
                </c:pt>
                <c:pt idx="15">
                  <c:v>1531.1778335533581</c:v>
                </c:pt>
                <c:pt idx="16">
                  <c:v>1557.2358071912806</c:v>
                </c:pt>
                <c:pt idx="17">
                  <c:v>1599.1303078246483</c:v>
                </c:pt>
                <c:pt idx="18">
                  <c:v>1635.2841814955832</c:v>
                </c:pt>
                <c:pt idx="19">
                  <c:v>1646.6661187889254</c:v>
                </c:pt>
                <c:pt idx="20">
                  <c:v>1657.3916212401175</c:v>
                </c:pt>
                <c:pt idx="21">
                  <c:v>1664.5374661878866</c:v>
                </c:pt>
                <c:pt idx="22">
                  <c:v>1670.40306743369</c:v>
                </c:pt>
                <c:pt idx="23">
                  <c:v>1668.5981774728177</c:v>
                </c:pt>
                <c:pt idx="24">
                  <c:v>1674.7438670486688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D-47BD-9A4F-2141C0EFC092}"/>
            </c:ext>
          </c:extLst>
        </c:ser>
        <c:ser>
          <c:idx val="2"/>
          <c:order val="2"/>
          <c:tx>
            <c:strRef>
              <c:f>'[4]All cancers'!$E$28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cancers'!$B$29:$B$53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cancers'!$E$29:$E$53</c:f>
              <c:numCache>
                <c:formatCode>General</c:formatCode>
                <c:ptCount val="25"/>
                <c:pt idx="8">
                  <c:v>1975.5167006062306</c:v>
                </c:pt>
                <c:pt idx="9">
                  <c:v>2026.1002317742989</c:v>
                </c:pt>
                <c:pt idx="10">
                  <c:v>2065.3531472525465</c:v>
                </c:pt>
                <c:pt idx="11">
                  <c:v>2119.8899868648391</c:v>
                </c:pt>
                <c:pt idx="12">
                  <c:v>2184.4584703871305</c:v>
                </c:pt>
                <c:pt idx="13">
                  <c:v>2256.0906163194036</c:v>
                </c:pt>
                <c:pt idx="14">
                  <c:v>2328.1931686652656</c:v>
                </c:pt>
                <c:pt idx="15">
                  <c:v>2389.6428134681273</c:v>
                </c:pt>
                <c:pt idx="16">
                  <c:v>2441.8459463263289</c:v>
                </c:pt>
                <c:pt idx="17">
                  <c:v>2509.0249439396021</c:v>
                </c:pt>
                <c:pt idx="18">
                  <c:v>2568.6764534613831</c:v>
                </c:pt>
                <c:pt idx="19">
                  <c:v>2612.014657836804</c:v>
                </c:pt>
                <c:pt idx="20">
                  <c:v>2649.2240812879227</c:v>
                </c:pt>
                <c:pt idx="21">
                  <c:v>2677.7140240255071</c:v>
                </c:pt>
                <c:pt idx="22">
                  <c:v>2708.3401751689539</c:v>
                </c:pt>
                <c:pt idx="23">
                  <c:v>2729.4093358124819</c:v>
                </c:pt>
                <c:pt idx="24">
                  <c:v>2737.144912972502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D-47BD-9A4F-2141C0EFC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632032"/>
        <c:axId val="428636736"/>
      </c:lineChart>
      <c:catAx>
        <c:axId val="42863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6736"/>
        <c:crosses val="autoZero"/>
        <c:auto val="1"/>
        <c:lblAlgn val="ctr"/>
        <c:lblOffset val="100"/>
        <c:noMultiLvlLbl val="0"/>
      </c:catAx>
      <c:valAx>
        <c:axId val="4286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</a:t>
                </a:r>
                <a:r>
                  <a:rPr lang="en-US" baseline="0"/>
                  <a:t> proportions per 100,000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010435850214856E-2"/>
              <c:y val="0.12162037037037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Two-, five- and 10-year </a:t>
            </a:r>
            <a:r>
              <a:rPr lang="en-US" sz="1400" b="0" i="0" u="none" strike="noStrike" baseline="0">
                <a:effectLst/>
              </a:rPr>
              <a:t>tumour-based prevalence </a:t>
            </a:r>
            <a:r>
              <a:rPr lang="en-US" sz="1400" b="0" i="0" baseline="0">
                <a:effectLst/>
              </a:rPr>
              <a:t> proportions per 100,000 females, all cancers combined, Canada (excluding Quebec*), 1994–2018</a:t>
            </a:r>
            <a:endParaRPr lang="fr-FR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'[4]All cancers'!$C$55</c:f>
              <c:strCache>
                <c:ptCount val="1"/>
                <c:pt idx="0">
                  <c:v>2-year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cancers'!$C$56:$C$80</c:f>
              <c:numCache>
                <c:formatCode>General</c:formatCode>
                <c:ptCount val="25"/>
                <c:pt idx="0">
                  <c:v>540.9173727880376</c:v>
                </c:pt>
                <c:pt idx="1">
                  <c:v>541.6037856410918</c:v>
                </c:pt>
                <c:pt idx="2">
                  <c:v>547.13362194811805</c:v>
                </c:pt>
                <c:pt idx="3">
                  <c:v>550.11344905532133</c:v>
                </c:pt>
                <c:pt idx="4">
                  <c:v>563.91510102298162</c:v>
                </c:pt>
                <c:pt idx="5">
                  <c:v>581.65905618846341</c:v>
                </c:pt>
                <c:pt idx="6">
                  <c:v>593.64235712710808</c:v>
                </c:pt>
                <c:pt idx="7">
                  <c:v>600.28734085316455</c:v>
                </c:pt>
                <c:pt idx="8">
                  <c:v>604.36298791311583</c:v>
                </c:pt>
                <c:pt idx="9">
                  <c:v>619.82364306742181</c:v>
                </c:pt>
                <c:pt idx="10">
                  <c:v>625.83330776824721</c:v>
                </c:pt>
                <c:pt idx="11">
                  <c:v>631.24951941933966</c:v>
                </c:pt>
                <c:pt idx="12">
                  <c:v>651.70965806838626</c:v>
                </c:pt>
                <c:pt idx="13">
                  <c:v>669.00293268821099</c:v>
                </c:pt>
                <c:pt idx="14">
                  <c:v>683.31693720089572</c:v>
                </c:pt>
                <c:pt idx="15">
                  <c:v>690.63755513083709</c:v>
                </c:pt>
                <c:pt idx="16">
                  <c:v>702.99167353586995</c:v>
                </c:pt>
                <c:pt idx="17">
                  <c:v>731.46513242546348</c:v>
                </c:pt>
                <c:pt idx="18">
                  <c:v>755.6195562757465</c:v>
                </c:pt>
                <c:pt idx="19">
                  <c:v>768.38666047219431</c:v>
                </c:pt>
                <c:pt idx="20">
                  <c:v>774.56369348083047</c:v>
                </c:pt>
                <c:pt idx="21">
                  <c:v>786.86968864045468</c:v>
                </c:pt>
                <c:pt idx="22">
                  <c:v>796.84106266420667</c:v>
                </c:pt>
                <c:pt idx="23">
                  <c:v>800.05330297193041</c:v>
                </c:pt>
                <c:pt idx="24">
                  <c:v>797.17475189965899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E-4681-BFA0-E86CD7FD1B8B}"/>
            </c:ext>
          </c:extLst>
        </c:ser>
        <c:ser>
          <c:idx val="1"/>
          <c:order val="1"/>
          <c:tx>
            <c:strRef>
              <c:f>'[4]All cancers'!$D$55</c:f>
              <c:strCache>
                <c:ptCount val="1"/>
                <c:pt idx="0">
                  <c:v>5-year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cancers'!$D$56:$D$80</c:f>
              <c:numCache>
                <c:formatCode>General</c:formatCode>
                <c:ptCount val="25"/>
                <c:pt idx="3">
                  <c:v>1139.941889722327</c:v>
                </c:pt>
                <c:pt idx="4">
                  <c:v>1159.6291718709469</c:v>
                </c:pt>
                <c:pt idx="5">
                  <c:v>1186.4048915998442</c:v>
                </c:pt>
                <c:pt idx="6">
                  <c:v>1213.9277176258768</c:v>
                </c:pt>
                <c:pt idx="7">
                  <c:v>1237.090175692681</c:v>
                </c:pt>
                <c:pt idx="8">
                  <c:v>1260.6379868457018</c:v>
                </c:pt>
                <c:pt idx="9">
                  <c:v>1286.7107978569347</c:v>
                </c:pt>
                <c:pt idx="10">
                  <c:v>1303.1453716035387</c:v>
                </c:pt>
                <c:pt idx="11">
                  <c:v>1322.8086269797395</c:v>
                </c:pt>
                <c:pt idx="12">
                  <c:v>1351.8256348730254</c:v>
                </c:pt>
                <c:pt idx="13">
                  <c:v>1382.5733585447308</c:v>
                </c:pt>
                <c:pt idx="14">
                  <c:v>1413.4006048142426</c:v>
                </c:pt>
                <c:pt idx="15">
                  <c:v>1443.4157100963164</c:v>
                </c:pt>
                <c:pt idx="16">
                  <c:v>1479.8195602224655</c:v>
                </c:pt>
                <c:pt idx="17">
                  <c:v>1519.0560613383957</c:v>
                </c:pt>
                <c:pt idx="18">
                  <c:v>1558.2348626636531</c:v>
                </c:pt>
                <c:pt idx="19">
                  <c:v>1592.6551805711242</c:v>
                </c:pt>
                <c:pt idx="20">
                  <c:v>1630.3634172096199</c:v>
                </c:pt>
                <c:pt idx="21">
                  <c:v>1663.3857819065772</c:v>
                </c:pt>
                <c:pt idx="22">
                  <c:v>1686.9498882944627</c:v>
                </c:pt>
                <c:pt idx="23">
                  <c:v>1700.4312213255409</c:v>
                </c:pt>
                <c:pt idx="24">
                  <c:v>1710.8762809459342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E-4681-BFA0-E86CD7FD1B8B}"/>
            </c:ext>
          </c:extLst>
        </c:ser>
        <c:ser>
          <c:idx val="2"/>
          <c:order val="2"/>
          <c:tx>
            <c:strRef>
              <c:f>'[4]All cancers'!$E$55</c:f>
              <c:strCache>
                <c:ptCount val="1"/>
                <c:pt idx="0">
                  <c:v>10-year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'[4]All cancers'!$B$56:$B$80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'[4]All cancers'!$E$56:$E$80</c:f>
              <c:numCache>
                <c:formatCode>General</c:formatCode>
                <c:ptCount val="25"/>
                <c:pt idx="8">
                  <c:v>2014.8855333479162</c:v>
                </c:pt>
                <c:pt idx="9">
                  <c:v>2057.563577629166</c:v>
                </c:pt>
                <c:pt idx="10">
                  <c:v>2093.1044896607641</c:v>
                </c:pt>
                <c:pt idx="11">
                  <c:v>2135.9167409115776</c:v>
                </c:pt>
                <c:pt idx="12">
                  <c:v>2185.4749050189962</c:v>
                </c:pt>
                <c:pt idx="13">
                  <c:v>2236.1124550280128</c:v>
                </c:pt>
                <c:pt idx="14">
                  <c:v>2287.8610014840633</c:v>
                </c:pt>
                <c:pt idx="15">
                  <c:v>2332.5845942658052</c:v>
                </c:pt>
                <c:pt idx="16">
                  <c:v>2383.6769157816634</c:v>
                </c:pt>
                <c:pt idx="17">
                  <c:v>2446.5418422803118</c:v>
                </c:pt>
                <c:pt idx="18">
                  <c:v>2512.6083695967791</c:v>
                </c:pt>
                <c:pt idx="19">
                  <c:v>2569.3381825892816</c:v>
                </c:pt>
                <c:pt idx="20">
                  <c:v>2628.2128990667907</c:v>
                </c:pt>
                <c:pt idx="21">
                  <c:v>2689.1895480251128</c:v>
                </c:pt>
                <c:pt idx="22">
                  <c:v>2741.3293526110087</c:v>
                </c:pt>
                <c:pt idx="23">
                  <c:v>2783.6459642605832</c:v>
                </c:pt>
                <c:pt idx="24">
                  <c:v>2815.6990104563929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AE-4681-BFA0-E86CD7FD1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637520"/>
        <c:axId val="428632816"/>
      </c:lineChart>
      <c:catAx>
        <c:axId val="42863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2816"/>
        <c:crosses val="autoZero"/>
        <c:auto val="1"/>
        <c:lblAlgn val="ctr"/>
        <c:lblOffset val="100"/>
        <c:noMultiLvlLbl val="0"/>
      </c:catAx>
      <c:valAx>
        <c:axId val="42863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63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Figure 2a Distribution of 25-year tumour-based prevalence for selected cancers, males, Canada,* January 1, 2018</a:t>
            </a:r>
            <a:r>
              <a:rPr lang="en-US" sz="1800" b="1" i="0" u="none" strike="noStrike" baseline="30000">
                <a:effectLst/>
              </a:rPr>
              <a:t>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4C-4B4C-B231-2EBEBB884A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4C-4B4C-B231-2EBEBB884A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4C-4B4C-B231-2EBEBB884A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4C-4B4C-B231-2EBEBB884A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4C-4B4C-B231-2EBEBB884A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A4C-4B4C-B231-2EBEBB884A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A4C-4B4C-B231-2EBEBB884A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A4C-4B4C-B231-2EBEBB884A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4C-4B4C-B231-2EBEBB884A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A4C-4B4C-B231-2EBEBB884A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A4C-4B4C-B231-2EBEBB884AE0}"/>
              </c:ext>
            </c:extLst>
          </c:dPt>
          <c:dLbls>
            <c:dLbl>
              <c:idx val="0"/>
              <c:layout>
                <c:manualLayout>
                  <c:x val="-0.1729610844907733"/>
                  <c:y val="3.780755984004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4C-4B4C-B231-2EBEBB884AE0}"/>
                </c:ext>
              </c:extLst>
            </c:dLbl>
            <c:dLbl>
              <c:idx val="1"/>
              <c:layout>
                <c:manualLayout>
                  <c:x val="-0.10449905505584044"/>
                  <c:y val="-0.146327902538108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Colorectal</a:t>
                    </a:r>
                    <a:r>
                      <a:rPr lang="en-US" baseline="0"/>
                      <a:t>
</a:t>
                    </a:r>
                    <a:fld id="{959581B5-4E9C-4722-83C5-86904089466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A4C-4B4C-B231-2EBEBB884AE0}"/>
                </c:ext>
              </c:extLst>
            </c:dLbl>
            <c:dLbl>
              <c:idx val="2"/>
              <c:layout>
                <c:manualLayout>
                  <c:x val="1.5864974173601967E-2"/>
                  <c:y val="1.76176295296785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Bladder</a:t>
                    </a:r>
                    <a:r>
                      <a:rPr lang="en-US" baseline="0"/>
                      <a:t>
</a:t>
                    </a:r>
                    <a:fld id="{0651816D-9532-4340-A9CD-8AC4C01FA78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A4C-4B4C-B231-2EBEBB884AE0}"/>
                </c:ext>
              </c:extLst>
            </c:dLbl>
            <c:dLbl>
              <c:idx val="3"/>
              <c:layout>
                <c:manualLayout>
                  <c:x val="-6.298803639229171E-2"/>
                  <c:y val="-2.371590323547992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Melanoma
</a:t>
                    </a:r>
                    <a:fld id="{47626CA1-AF5E-41C1-8A28-5C4B2B442C8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A4C-4B4C-B231-2EBEBB884AE0}"/>
                </c:ext>
              </c:extLst>
            </c:dLbl>
            <c:dLbl>
              <c:idx val="4"/>
              <c:layout>
                <c:manualLayout>
                  <c:x val="-7.7590824889905527E-2"/>
                  <c:y val="-1.4196432834052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Non-Hodgkin lymphoma</a:t>
                    </a:r>
                    <a:r>
                      <a:rPr lang="en-US" baseline="0"/>
                      <a:t>
</a:t>
                    </a:r>
                    <a:fld id="{2BA2695B-F1AF-4281-9A62-2DF5E0F3081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A4C-4B4C-B231-2EBEBB884AE0}"/>
                </c:ext>
              </c:extLst>
            </c:dLbl>
            <c:dLbl>
              <c:idx val="5"/>
              <c:layout>
                <c:manualLayout>
                  <c:x val="-2.4508081741179022E-2"/>
                  <c:y val="-4.8746800200740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Head and neck</a:t>
                    </a:r>
                    <a:r>
                      <a:rPr lang="en-US" baseline="0"/>
                      <a:t>
</a:t>
                    </a:r>
                    <a:fld id="{87CF62FE-F960-4600-B48D-8E7850ECB7A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A4C-4B4C-B231-2EBEBB884AE0}"/>
                </c:ext>
              </c:extLst>
            </c:dLbl>
            <c:dLbl>
              <c:idx val="6"/>
              <c:layout>
                <c:manualLayout>
                  <c:x val="-1.714912730880707E-2"/>
                  <c:y val="-2.2160273790134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Kidney and renal pelvis</a:t>
                    </a:r>
                    <a:r>
                      <a:rPr lang="en-US" baseline="0"/>
                      <a:t>
</a:t>
                    </a:r>
                    <a:fld id="{3BC7DF07-B349-4A35-9E40-C62F2788C99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A4C-4B4C-B231-2EBEBB884AE0}"/>
                </c:ext>
              </c:extLst>
            </c:dLbl>
            <c:dLbl>
              <c:idx val="7"/>
              <c:layout>
                <c:manualLayout>
                  <c:x val="-2.3493550736325558E-2"/>
                  <c:y val="-2.69710858101389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Lung and bronchus</a:t>
                    </a:r>
                    <a:r>
                      <a:rPr lang="en-US" baseline="0"/>
                      <a:t>
</a:t>
                    </a:r>
                    <a:fld id="{5A1FB23D-E9B2-4D03-92BB-6ED9F24532F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A4C-4B4C-B231-2EBEBB884AE0}"/>
                </c:ext>
              </c:extLst>
            </c:dLbl>
            <c:dLbl>
              <c:idx val="8"/>
              <c:layout>
                <c:manualLayout>
                  <c:x val="-3.5061853301856807E-2"/>
                  <c:y val="5.00371027223790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Leukemia</a:t>
                    </a:r>
                    <a:r>
                      <a:rPr lang="en-US" baseline="0"/>
                      <a:t>
</a:t>
                    </a:r>
                    <a:fld id="{86874733-46F6-47BC-BD76-EB7ABA6F9B9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A4C-4B4C-B231-2EBEBB884AE0}"/>
                </c:ext>
              </c:extLst>
            </c:dLbl>
            <c:dLbl>
              <c:idx val="9"/>
              <c:layout>
                <c:manualLayout>
                  <c:x val="-1.1830672003988327E-2"/>
                  <c:y val="-1.87508103976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4C-4B4C-B231-2EBEBB884AE0}"/>
                </c:ext>
              </c:extLst>
            </c:dLbl>
            <c:dLbl>
              <c:idx val="10"/>
              <c:layout>
                <c:manualLayout>
                  <c:x val="0.11202705807025513"/>
                  <c:y val="0.20000032416993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4C-4B4C-B231-2EBEBB884AE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'[1]Figure2_25 years _males'!$B$3:$B$13</c:f>
              <c:strCache>
                <c:ptCount val="11"/>
                <c:pt idx="0">
                  <c:v>Prostate</c:v>
                </c:pt>
                <c:pt idx="1">
                  <c:v>Colon and Rectum</c:v>
                </c:pt>
                <c:pt idx="2">
                  <c:v>Urinary Bladder(including situ)</c:v>
                </c:pt>
                <c:pt idx="3">
                  <c:v>Melanomas of the Skin</c:v>
                </c:pt>
                <c:pt idx="4">
                  <c:v>Non-Hodgkin Lymphoma</c:v>
                </c:pt>
                <c:pt idx="5">
                  <c:v>Head and Neck</c:v>
                </c:pt>
                <c:pt idx="6">
                  <c:v>Kidney &amp; Renal Pelvis</c:v>
                </c:pt>
                <c:pt idx="7">
                  <c:v>Lung and Bronchus</c:v>
                </c:pt>
                <c:pt idx="8">
                  <c:v>Leukemias</c:v>
                </c:pt>
                <c:pt idx="9">
                  <c:v>Testis</c:v>
                </c:pt>
                <c:pt idx="10">
                  <c:v>All other cancers</c:v>
                </c:pt>
              </c:strCache>
            </c:strRef>
          </c:cat>
          <c:val>
            <c:numRef>
              <c:f>'[1]Figure2_25 years _males'!$C$3:$C$13</c:f>
              <c:numCache>
                <c:formatCode>General</c:formatCode>
                <c:ptCount val="11"/>
                <c:pt idx="0">
                  <c:v>301840</c:v>
                </c:pt>
                <c:pt idx="1">
                  <c:v>103370</c:v>
                </c:pt>
                <c:pt idx="2">
                  <c:v>58240</c:v>
                </c:pt>
                <c:pt idx="3">
                  <c:v>46480</c:v>
                </c:pt>
                <c:pt idx="4">
                  <c:v>41165</c:v>
                </c:pt>
                <c:pt idx="5">
                  <c:v>34405</c:v>
                </c:pt>
                <c:pt idx="6">
                  <c:v>33355</c:v>
                </c:pt>
                <c:pt idx="7">
                  <c:v>29630</c:v>
                </c:pt>
                <c:pt idx="8">
                  <c:v>27340</c:v>
                </c:pt>
                <c:pt idx="9">
                  <c:v>20090</c:v>
                </c:pt>
                <c:pt idx="10">
                  <c:v>118630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4C-4B4C-B231-2EBEBB884AE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Figure 2b Distribution of 25-year tumour-based prevalence for selected cancers, females, Canada,* January 1, 2018</a:t>
            </a:r>
            <a:r>
              <a:rPr lang="en-US" sz="1800" b="1" i="0" u="none" strike="noStrike" baseline="30000">
                <a:effectLst/>
              </a:rPr>
              <a:t>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E5D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0D-461A-9DB9-F81EFC2F69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0D-461A-9DB9-F81EFC2F699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50D-461A-9DB9-F81EFC2F69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50D-461A-9DB9-F81EFC2F69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50D-461A-9DB9-F81EFC2F69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50D-461A-9DB9-F81EFC2F69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50D-461A-9DB9-F81EFC2F69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50D-461A-9DB9-F81EFC2F699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50D-461A-9DB9-F81EFC2F699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50D-461A-9DB9-F81EFC2F699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50D-461A-9DB9-F81EFC2F6998}"/>
              </c:ext>
            </c:extLst>
          </c:dPt>
          <c:dLbls>
            <c:dLbl>
              <c:idx val="0"/>
              <c:layout>
                <c:manualLayout>
                  <c:x val="-0.1729610844907733"/>
                  <c:y val="3.780755984004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D-461A-9DB9-F81EFC2F6998}"/>
                </c:ext>
              </c:extLst>
            </c:dLbl>
            <c:dLbl>
              <c:idx val="1"/>
              <c:layout>
                <c:manualLayout>
                  <c:x val="-0.10449905505584044"/>
                  <c:y val="-0.146327902538108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Colorectal</a:t>
                    </a:r>
                    <a:r>
                      <a:rPr lang="en-US" baseline="0"/>
                      <a:t>
</a:t>
                    </a:r>
                    <a:fld id="{2C5F27E0-7C69-46E7-997D-CEE47F37533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0D-461A-9DB9-F81EFC2F6998}"/>
                </c:ext>
              </c:extLst>
            </c:dLbl>
            <c:dLbl>
              <c:idx val="2"/>
              <c:layout>
                <c:manualLayout>
                  <c:x val="1.5864974173601967E-2"/>
                  <c:y val="1.7617629529678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0D-461A-9DB9-F81EFC2F6998}"/>
                </c:ext>
              </c:extLst>
            </c:dLbl>
            <c:dLbl>
              <c:idx val="3"/>
              <c:layout>
                <c:manualLayout>
                  <c:x val="-5.8216298381696702E-2"/>
                  <c:y val="-2.37159776287381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0D-461A-9DB9-F81EFC2F6998}"/>
                </c:ext>
              </c:extLst>
            </c:dLbl>
            <c:dLbl>
              <c:idx val="4"/>
              <c:layout>
                <c:manualLayout>
                  <c:x val="-7.7590824889905527E-2"/>
                  <c:y val="-1.4196432834052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Melanoma</a:t>
                    </a:r>
                    <a:r>
                      <a:rPr lang="en-US" baseline="0"/>
                      <a:t>
</a:t>
                    </a:r>
                    <a:fld id="{3209ABA2-1885-46FA-9F07-995968F995C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0D-461A-9DB9-F81EFC2F6998}"/>
                </c:ext>
              </c:extLst>
            </c:dLbl>
            <c:dLbl>
              <c:idx val="5"/>
              <c:layout>
                <c:manualLayout>
                  <c:x val="-2.4508081741179022E-2"/>
                  <c:y val="-4.8746800200740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Lung</a:t>
                    </a:r>
                    <a:r>
                      <a:rPr lang="en-US" baseline="0"/>
                      <a:t> and bronchus
</a:t>
                    </a:r>
                    <a:fld id="{87CF62FE-F960-4600-B48D-8E7850ECB7A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50D-461A-9DB9-F81EFC2F6998}"/>
                </c:ext>
              </c:extLst>
            </c:dLbl>
            <c:dLbl>
              <c:idx val="6"/>
              <c:layout>
                <c:manualLayout>
                  <c:x val="-1.714912730880707E-2"/>
                  <c:y val="-2.2160273790134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Non-Hodgkin</a:t>
                    </a:r>
                    <a:r>
                      <a:rPr lang="en-US" baseline="0"/>
                      <a:t> lymphoma
</a:t>
                    </a:r>
                    <a:fld id="{1AA5EA81-8789-4E8D-9CC7-AE35DE41F76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0D-461A-9DB9-F81EFC2F6998}"/>
                </c:ext>
              </c:extLst>
            </c:dLbl>
            <c:dLbl>
              <c:idx val="7"/>
              <c:layout>
                <c:manualLayout>
                  <c:x val="-6.6198148718954616E-2"/>
                  <c:y val="-8.23568982507772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Cervix</a:t>
                    </a:r>
                    <a:r>
                      <a:rPr lang="en-US" baseline="0"/>
                      <a:t>
</a:t>
                    </a:r>
                    <a:fld id="{616455DA-6FE2-4C33-8FE8-BFE2F3E387A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50D-461A-9DB9-F81EFC2F6998}"/>
                </c:ext>
              </c:extLst>
            </c:dLbl>
            <c:dLbl>
              <c:idx val="8"/>
              <c:layout>
                <c:manualLayout>
                  <c:x val="-3.3480165513118686E-2"/>
                  <c:y val="-2.20585487325849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Kidney and renal pelvis</a:t>
                    </a:r>
                    <a:r>
                      <a:rPr lang="en-US" baseline="0"/>
                      <a:t>
</a:t>
                    </a:r>
                    <a:fld id="{DF2129A1-9BF8-4A1A-87DF-8C73124CF14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08896797153023"/>
                      <c:h val="5.19802110030809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50D-461A-9DB9-F81EFC2F6998}"/>
                </c:ext>
              </c:extLst>
            </c:dLbl>
            <c:dLbl>
              <c:idx val="9"/>
              <c:layout>
                <c:manualLayout>
                  <c:x val="-1.1830672003988327E-2"/>
                  <c:y val="-1.87508103976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0D-461A-9DB9-F81EFC2F6998}"/>
                </c:ext>
              </c:extLst>
            </c:dLbl>
            <c:dLbl>
              <c:idx val="10"/>
              <c:layout>
                <c:manualLayout>
                  <c:x val="0.11202705807025513"/>
                  <c:y val="0.20000032416993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50D-461A-9DB9-F81EFC2F69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'[1]Figure2_25 years _females  '!$B$3:$B$13</c:f>
              <c:strCache>
                <c:ptCount val="11"/>
                <c:pt idx="0">
                  <c:v>Breast</c:v>
                </c:pt>
                <c:pt idx="1">
                  <c:v>Colon and Rectum</c:v>
                </c:pt>
                <c:pt idx="2">
                  <c:v>Uterus(body,NOS)</c:v>
                </c:pt>
                <c:pt idx="3">
                  <c:v>Thyroid</c:v>
                </c:pt>
                <c:pt idx="4">
                  <c:v>Melanomas of the Skin</c:v>
                </c:pt>
                <c:pt idx="5">
                  <c:v>Lung and Bronchus</c:v>
                </c:pt>
                <c:pt idx="6">
                  <c:v>Non-Hodgkin Lymphoma</c:v>
                </c:pt>
                <c:pt idx="7">
                  <c:v>Cervix Uteri</c:v>
                </c:pt>
                <c:pt idx="8">
                  <c:v>Kidney &amp; Renal Pelvis</c:v>
                </c:pt>
                <c:pt idx="9">
                  <c:v>Ovary</c:v>
                </c:pt>
                <c:pt idx="10">
                  <c:v>All other cancers</c:v>
                </c:pt>
              </c:strCache>
            </c:strRef>
          </c:cat>
          <c:val>
            <c:numRef>
              <c:f>'[1]Figure2_25 years _females  '!$C$3:$C$13</c:f>
              <c:numCache>
                <c:formatCode>General</c:formatCode>
                <c:ptCount val="11"/>
                <c:pt idx="0">
                  <c:v>328125</c:v>
                </c:pt>
                <c:pt idx="1">
                  <c:v>88150</c:v>
                </c:pt>
                <c:pt idx="2">
                  <c:v>74955</c:v>
                </c:pt>
                <c:pt idx="3">
                  <c:v>65970</c:v>
                </c:pt>
                <c:pt idx="4">
                  <c:v>47415</c:v>
                </c:pt>
                <c:pt idx="5">
                  <c:v>39155</c:v>
                </c:pt>
                <c:pt idx="6">
                  <c:v>36080</c:v>
                </c:pt>
                <c:pt idx="7">
                  <c:v>22270</c:v>
                </c:pt>
                <c:pt idx="8">
                  <c:v>21100</c:v>
                </c:pt>
                <c:pt idx="9">
                  <c:v>20055</c:v>
                </c:pt>
                <c:pt idx="10">
                  <c:v>140435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50D-461A-9DB9-F81EFC2F699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Figure 3b Tumour-based prevalence for the four most common cancers by prevalence duration, Canada,* January 1, 2018†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Fig3 - tumour by duration'!$B$5</c:f>
              <c:strCache>
                <c:ptCount val="1"/>
                <c:pt idx="0">
                  <c:v>0 to 2 years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46AFE5-9060-444C-9A85-375A98472BE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(14.7%)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D2D-4840-849B-1D5177ED37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86C565-BED2-442D-B894-DC8BAE39583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(14.5%)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D2D-4840-849B-1D5177ED37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9CCBC7-CE0F-4121-8937-834002A920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(18.4%)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D2D-4840-849B-1D5177ED37C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C95C827-64DD-47F7-A09B-FEC62C9584A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(37.5%)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D2D-4840-849B-1D5177ED3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Fig3 - tumour by duration'!$A$6:$A$9</c:f>
              <c:strCache>
                <c:ptCount val="4"/>
                <c:pt idx="0">
                  <c:v>Breast</c:v>
                </c:pt>
                <c:pt idx="1">
                  <c:v>Prostate</c:v>
                </c:pt>
                <c:pt idx="2">
                  <c:v>Colorectal</c:v>
                </c:pt>
                <c:pt idx="3">
                  <c:v>Lung and bronchus</c:v>
                </c:pt>
              </c:strCache>
            </c:strRef>
          </c:cat>
          <c:val>
            <c:numRef>
              <c:f>' Fig3 - tumour by duration'!$B$6:$B$9</c:f>
              <c:numCache>
                <c:formatCode>#,##0</c:formatCode>
                <c:ptCount val="4"/>
                <c:pt idx="0">
                  <c:v>48665</c:v>
                </c:pt>
                <c:pt idx="1">
                  <c:v>43740</c:v>
                </c:pt>
                <c:pt idx="2">
                  <c:v>35175</c:v>
                </c:pt>
                <c:pt idx="3">
                  <c:v>25810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D-4840-849B-1D5177ED37C9}"/>
            </c:ext>
          </c:extLst>
        </c:ser>
        <c:ser>
          <c:idx val="1"/>
          <c:order val="1"/>
          <c:tx>
            <c:strRef>
              <c:f>' Fig3 - tumour by duration'!$C$5</c:f>
              <c:strCache>
                <c:ptCount val="1"/>
                <c:pt idx="0">
                  <c:v>&gt;2 to 5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61D61AB-3F8F-4D3E-8A27-4D97C7DAC0A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(19.1%)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118-4197-A944-A3484C9EED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9073A70-FB46-486F-A80E-9AA52555C53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(17.5%)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118-4197-A944-A3484C9EED8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30C317-0346-4A27-BE2F-A2BC477BAA9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(22.5%)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118-4197-A944-A3484C9EED8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6A4957-A07F-44FF-8F80-2491E84C7AA1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(25.4%)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118-4197-A944-A3484C9EE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Fig3 - tumour by duration'!$A$6:$A$9</c:f>
              <c:strCache>
                <c:ptCount val="4"/>
                <c:pt idx="0">
                  <c:v>Breast</c:v>
                </c:pt>
                <c:pt idx="1">
                  <c:v>Prostate</c:v>
                </c:pt>
                <c:pt idx="2">
                  <c:v>Colorectal</c:v>
                </c:pt>
                <c:pt idx="3">
                  <c:v>Lung and bronchus</c:v>
                </c:pt>
              </c:strCache>
            </c:strRef>
          </c:cat>
          <c:val>
            <c:numRef>
              <c:f>' Fig3 - tumour by duration'!$C$6:$C$9</c:f>
              <c:numCache>
                <c:formatCode>#,##0</c:formatCode>
                <c:ptCount val="4"/>
                <c:pt idx="0">
                  <c:v>63190</c:v>
                </c:pt>
                <c:pt idx="1">
                  <c:v>52860</c:v>
                </c:pt>
                <c:pt idx="2">
                  <c:v>43055</c:v>
                </c:pt>
                <c:pt idx="3">
                  <c:v>17475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D-4840-849B-1D5177ED37C9}"/>
            </c:ext>
          </c:extLst>
        </c:ser>
        <c:ser>
          <c:idx val="2"/>
          <c:order val="2"/>
          <c:tx>
            <c:strRef>
              <c:f>' Fig3 - tumour by duration'!$D$5</c:f>
              <c:strCache>
                <c:ptCount val="1"/>
                <c:pt idx="0">
                  <c:v>&gt;5 to 25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52D8343-AC11-4EC8-8B15-2A794A8EB2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(66.1%)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18-4197-A944-A3484C9EED8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4327A9-6ACE-42A2-9DDA-4B71E4F021D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(68.0%)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118-4197-A944-A3484C9EED8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ECB115-48B5-4A74-9302-5B7A7CB4630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(59.2%)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118-4197-A944-A3484C9EED8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59828A-5216-426E-895A-BA69E2A4742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(37.1%)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118-4197-A944-A3484C9EED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Fig3 - tumour by duration'!$A$6:$A$9</c:f>
              <c:strCache>
                <c:ptCount val="4"/>
                <c:pt idx="0">
                  <c:v>Breast</c:v>
                </c:pt>
                <c:pt idx="1">
                  <c:v>Prostate</c:v>
                </c:pt>
                <c:pt idx="2">
                  <c:v>Colorectal</c:v>
                </c:pt>
                <c:pt idx="3">
                  <c:v>Lung and bronchus</c:v>
                </c:pt>
              </c:strCache>
            </c:strRef>
          </c:cat>
          <c:val>
            <c:numRef>
              <c:f>' Fig3 - tumour by duration'!$D$6:$D$9</c:f>
              <c:numCache>
                <c:formatCode>#,##0</c:formatCode>
                <c:ptCount val="4"/>
                <c:pt idx="0">
                  <c:v>218230</c:v>
                </c:pt>
                <c:pt idx="1">
                  <c:v>205235</c:v>
                </c:pt>
                <c:pt idx="2">
                  <c:v>113290</c:v>
                </c:pt>
                <c:pt idx="3">
                  <c:v>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D-4840-849B-1D5177ED37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88482480"/>
        <c:axId val="1888480400"/>
      </c:barChart>
      <c:catAx>
        <c:axId val="18884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480400"/>
        <c:crosses val="autoZero"/>
        <c:auto val="1"/>
        <c:lblAlgn val="ctr"/>
        <c:lblOffset val="100"/>
        <c:noMultiLvlLbl val="0"/>
      </c:catAx>
      <c:valAx>
        <c:axId val="188848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48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Figure 3a Tumour-based prevalence for all cancers combined by prevalence duration, Canada,* January 1, 2018</a:t>
            </a:r>
            <a:r>
              <a:rPr lang="en-US" sz="1800" b="0" i="0" baseline="30000">
                <a:effectLst/>
              </a:rPr>
              <a:t>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Fig3 - tumour by duration'!$B$2</c:f>
              <c:strCache>
                <c:ptCount val="1"/>
                <c:pt idx="0">
                  <c:v>0 to 2 years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01D1FA3-06D2-4E35-BB1B-BFCC7BC8772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(18.4%)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3C6-474A-8C04-34782286E0A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Fig3 - tumour by duration'!$A$3</c:f>
              <c:strCache>
                <c:ptCount val="1"/>
                <c:pt idx="0">
                  <c:v>All Cancers </c:v>
                </c:pt>
              </c:strCache>
            </c:strRef>
          </c:cat>
          <c:val>
            <c:numRef>
              <c:f>' Fig3 - tumour by duration'!$B$3</c:f>
              <c:numCache>
                <c:formatCode>#,##0</c:formatCode>
                <c:ptCount val="1"/>
                <c:pt idx="0">
                  <c:v>312190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6-474A-8C04-34782286E0A6}"/>
            </c:ext>
          </c:extLst>
        </c:ser>
        <c:ser>
          <c:idx val="1"/>
          <c:order val="1"/>
          <c:tx>
            <c:strRef>
              <c:f>' Fig3 - tumour by duration'!$C$2</c:f>
              <c:strCache>
                <c:ptCount val="1"/>
                <c:pt idx="0">
                  <c:v>&gt;2 to 5 years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C971E9A-881C-43B9-A5BF-390269AEDB7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(20.7%)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3C6-474A-8C04-34782286E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Fig3 - tumour by duration'!$A$3</c:f>
              <c:strCache>
                <c:ptCount val="1"/>
                <c:pt idx="0">
                  <c:v>All Cancers </c:v>
                </c:pt>
              </c:strCache>
            </c:strRef>
          </c:cat>
          <c:val>
            <c:numRef>
              <c:f>' Fig3 - tumour by duration'!$C$3</c:f>
              <c:numCache>
                <c:formatCode>#,##0</c:formatCode>
                <c:ptCount val="1"/>
                <c:pt idx="0">
                  <c:v>351180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6-474A-8C04-34782286E0A6}"/>
            </c:ext>
          </c:extLst>
        </c:ser>
        <c:ser>
          <c:idx val="2"/>
          <c:order val="2"/>
          <c:tx>
            <c:strRef>
              <c:f>' Fig3 - tumour by duration'!$D$2</c:f>
              <c:strCache>
                <c:ptCount val="1"/>
                <c:pt idx="0">
                  <c:v>&gt;5 to 25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5B739DD-D4B8-4CDB-BC40-0B98CFF9965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(60.9%)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3C6-474A-8C04-34782286E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Fig3 - tumour by duration'!$A$3</c:f>
              <c:strCache>
                <c:ptCount val="1"/>
                <c:pt idx="0">
                  <c:v>All Cancers </c:v>
                </c:pt>
              </c:strCache>
            </c:strRef>
          </c:cat>
          <c:val>
            <c:numRef>
              <c:f>' Fig3 - tumour by duration'!$D$3</c:f>
              <c:numCache>
                <c:formatCode>#,##0</c:formatCode>
                <c:ptCount val="1"/>
                <c:pt idx="0">
                  <c:v>1034885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6-474A-8C04-34782286E0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882913424"/>
        <c:axId val="1882915920"/>
      </c:barChart>
      <c:catAx>
        <c:axId val="18829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915920"/>
        <c:crosses val="autoZero"/>
        <c:auto val="1"/>
        <c:lblAlgn val="ctr"/>
        <c:lblOffset val="100"/>
        <c:noMultiLvlLbl val="0"/>
      </c:catAx>
      <c:valAx>
        <c:axId val="188291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9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'[2]T2-Inc-Crude Prev'!$A$5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'Fig4 - income'!$B$46:$F$46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'[2]T2-Inc-Crude Prev'!$B$5:$F$5</c:f>
              <c:numCache>
                <c:formatCode>General</c:formatCode>
                <c:ptCount val="5"/>
                <c:pt idx="0">
                  <c:v>813.3</c:v>
                </c:pt>
                <c:pt idx="1">
                  <c:v>248</c:v>
                </c:pt>
                <c:pt idx="2">
                  <c:v>208.6</c:v>
                </c:pt>
                <c:pt idx="3">
                  <c:v>100.2</c:v>
                </c:pt>
                <c:pt idx="4">
                  <c:v>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E-4A5E-99F5-4CA73FE7CF38}"/>
            </c:ext>
          </c:extLst>
        </c:ser>
        <c:ser>
          <c:idx val="1"/>
          <c:order val="1"/>
          <c:tx>
            <c:strRef>
              <c:f>'[2]T2-Inc-Crude Prev'!$A$6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'Fig4 - income'!$B$46:$F$46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'[2]T2-Inc-Crude Prev'!$B$6:$F$6</c:f>
              <c:numCache>
                <c:formatCode>General</c:formatCode>
                <c:ptCount val="5"/>
                <c:pt idx="0">
                  <c:v>852.7</c:v>
                </c:pt>
                <c:pt idx="1">
                  <c:v>264</c:v>
                </c:pt>
                <c:pt idx="2">
                  <c:v>240.2</c:v>
                </c:pt>
                <c:pt idx="3">
                  <c:v>101.5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E-4A5E-99F5-4CA73FE7CF38}"/>
            </c:ext>
          </c:extLst>
        </c:ser>
        <c:ser>
          <c:idx val="2"/>
          <c:order val="2"/>
          <c:tx>
            <c:strRef>
              <c:f>'[2]T2-Inc-Crude Prev'!$A$7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'Fig4 - income'!$B$46:$F$46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'[2]T2-Inc-Crude Prev'!$B$7:$F$7</c:f>
              <c:numCache>
                <c:formatCode>General</c:formatCode>
                <c:ptCount val="5"/>
                <c:pt idx="0">
                  <c:v>828.9</c:v>
                </c:pt>
                <c:pt idx="1">
                  <c:v>258</c:v>
                </c:pt>
                <c:pt idx="2">
                  <c:v>244.7</c:v>
                </c:pt>
                <c:pt idx="3">
                  <c:v>94.7</c:v>
                </c:pt>
                <c:pt idx="4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E-4A5E-99F5-4CA73FE7CF38}"/>
            </c:ext>
          </c:extLst>
        </c:ser>
        <c:ser>
          <c:idx val="3"/>
          <c:order val="3"/>
          <c:tx>
            <c:strRef>
              <c:f>'[2]T2-Inc-Crude Prev'!$A$8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'Fig4 - income'!$B$46:$F$46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'[2]T2-Inc-Crude Prev'!$B$8:$F$8</c:f>
              <c:numCache>
                <c:formatCode>General</c:formatCode>
                <c:ptCount val="5"/>
                <c:pt idx="0">
                  <c:v>799.6</c:v>
                </c:pt>
                <c:pt idx="1">
                  <c:v>260.39999999999998</c:v>
                </c:pt>
                <c:pt idx="2">
                  <c:v>244.2</c:v>
                </c:pt>
                <c:pt idx="3">
                  <c:v>89.3</c:v>
                </c:pt>
                <c:pt idx="4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E-4A5E-99F5-4CA73FE7CF38}"/>
            </c:ext>
          </c:extLst>
        </c:ser>
        <c:ser>
          <c:idx val="4"/>
          <c:order val="4"/>
          <c:tx>
            <c:strRef>
              <c:f>'[2]T2-Inc-Crude Prev'!$A$9</c:f>
              <c:strCache>
                <c:ptCount val="1"/>
                <c:pt idx="0">
                  <c:v>Q5 -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'Fig4 - income'!$B$46:$F$46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'[2]T2-Inc-Crude Prev'!$B$9:$F$9</c:f>
              <c:numCache>
                <c:formatCode>General</c:formatCode>
                <c:ptCount val="5"/>
                <c:pt idx="0">
                  <c:v>837.1</c:v>
                </c:pt>
                <c:pt idx="1">
                  <c:v>275.60000000000002</c:v>
                </c:pt>
                <c:pt idx="2">
                  <c:v>279.60000000000002</c:v>
                </c:pt>
                <c:pt idx="3">
                  <c:v>87.6</c:v>
                </c:pt>
                <c:pt idx="4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BE-4A5E-99F5-4CA73FE7C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13512"/>
        <c:axId val="330013896"/>
      </c:barChart>
      <c:catAx>
        <c:axId val="33001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13896"/>
        <c:crosses val="autoZero"/>
        <c:auto val="1"/>
        <c:lblAlgn val="ctr"/>
        <c:lblOffset val="100"/>
        <c:noMultiLvlLbl val="0"/>
      </c:catAx>
      <c:valAx>
        <c:axId val="33001389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135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[3]Income!$A$17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'Fig4 - income'!$G$46:$K$46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[3]Income!$G$17:$K$17</c:f>
              <c:numCache>
                <c:formatCode>General</c:formatCode>
                <c:ptCount val="5"/>
                <c:pt idx="0">
                  <c:v>1682.1</c:v>
                </c:pt>
                <c:pt idx="1">
                  <c:v>562.6</c:v>
                </c:pt>
                <c:pt idx="2">
                  <c:v>461.1</c:v>
                </c:pt>
                <c:pt idx="3">
                  <c:v>218.4</c:v>
                </c:pt>
                <c:pt idx="4">
                  <c:v>144.19999999999999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D-4391-9DB0-BC6FCB43E543}"/>
            </c:ext>
          </c:extLst>
        </c:ser>
        <c:ser>
          <c:idx val="1"/>
          <c:order val="1"/>
          <c:tx>
            <c:strRef>
              <c:f>[3]Income!$A$18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'Fig4 - income'!$G$46:$K$46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[3]Income!$G$18:$K$18</c:f>
              <c:numCache>
                <c:formatCode>General</c:formatCode>
                <c:ptCount val="5"/>
                <c:pt idx="0">
                  <c:v>1786</c:v>
                </c:pt>
                <c:pt idx="1">
                  <c:v>613</c:v>
                </c:pt>
                <c:pt idx="2">
                  <c:v>531.6</c:v>
                </c:pt>
                <c:pt idx="3">
                  <c:v>223</c:v>
                </c:pt>
                <c:pt idx="4">
                  <c:v>132.69999999999999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D-4391-9DB0-BC6FCB43E543}"/>
            </c:ext>
          </c:extLst>
        </c:ser>
        <c:ser>
          <c:idx val="2"/>
          <c:order val="2"/>
          <c:tx>
            <c:strRef>
              <c:f>[3]Income!$A$19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'Fig4 - income'!$G$46:$K$46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[3]Income!$G$19:$K$19</c:f>
              <c:numCache>
                <c:formatCode>General</c:formatCode>
                <c:ptCount val="5"/>
                <c:pt idx="0">
                  <c:v>1744.8</c:v>
                </c:pt>
                <c:pt idx="1">
                  <c:v>602.20000000000005</c:v>
                </c:pt>
                <c:pt idx="2">
                  <c:v>542.79999999999995</c:v>
                </c:pt>
                <c:pt idx="3">
                  <c:v>211.6</c:v>
                </c:pt>
                <c:pt idx="4">
                  <c:v>116.7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D-4391-9DB0-BC6FCB43E543}"/>
            </c:ext>
          </c:extLst>
        </c:ser>
        <c:ser>
          <c:idx val="3"/>
          <c:order val="3"/>
          <c:tx>
            <c:strRef>
              <c:f>[3]Income!$A$20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'Fig4 - income'!$G$46:$K$46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[3]Income!$G$20:$K$20</c:f>
              <c:numCache>
                <c:formatCode>General</c:formatCode>
                <c:ptCount val="5"/>
                <c:pt idx="0">
                  <c:v>1682.3</c:v>
                </c:pt>
                <c:pt idx="1">
                  <c:v>595.70000000000005</c:v>
                </c:pt>
                <c:pt idx="2">
                  <c:v>538</c:v>
                </c:pt>
                <c:pt idx="3">
                  <c:v>198.8</c:v>
                </c:pt>
                <c:pt idx="4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4D-4391-9DB0-BC6FCB43E543}"/>
            </c:ext>
          </c:extLst>
        </c:ser>
        <c:ser>
          <c:idx val="4"/>
          <c:order val="4"/>
          <c:tx>
            <c:strRef>
              <c:f>[3]Income!$A$21</c:f>
              <c:strCache>
                <c:ptCount val="1"/>
                <c:pt idx="0">
                  <c:v>Q5 -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'Fig4 - income'!$G$46:$K$46</c:f>
              <c:strCache>
                <c:ptCount val="5"/>
                <c:pt idx="0">
                  <c:v>All cancers</c:v>
                </c:pt>
                <c:pt idx="1">
                  <c:v>Breast (female)</c:v>
                </c:pt>
                <c:pt idx="2">
                  <c:v>Prostate</c:v>
                </c:pt>
                <c:pt idx="3">
                  <c:v>Colorectal</c:v>
                </c:pt>
                <c:pt idx="4">
                  <c:v>Lung and bronchus</c:v>
                </c:pt>
              </c:strCache>
            </c:strRef>
          </c:cat>
          <c:val>
            <c:numRef>
              <c:f>[3]Income!$G$21:$K$21</c:f>
              <c:numCache>
                <c:formatCode>General</c:formatCode>
                <c:ptCount val="5"/>
                <c:pt idx="0">
                  <c:v>1788.6</c:v>
                </c:pt>
                <c:pt idx="1">
                  <c:v>640.1</c:v>
                </c:pt>
                <c:pt idx="2">
                  <c:v>614.5</c:v>
                </c:pt>
                <c:pt idx="3">
                  <c:v>198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4D-4391-9DB0-BC6FCB43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285280"/>
        <c:axId val="961277792"/>
      </c:barChart>
      <c:catAx>
        <c:axId val="96128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Cancer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77792"/>
        <c:crosses val="autoZero"/>
        <c:auto val="1"/>
        <c:lblAlgn val="ctr"/>
        <c:lblOffset val="100"/>
        <c:noMultiLvlLbl val="0"/>
      </c:catAx>
      <c:valAx>
        <c:axId val="96127779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5.4248213730972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85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'[2]T4-Inc Crude Prev by Prov'!$B$6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Prov'!$B$7:$B$16</c:f>
              <c:numCache>
                <c:formatCode>General</c:formatCode>
                <c:ptCount val="10"/>
                <c:pt idx="0">
                  <c:v>806.2</c:v>
                </c:pt>
                <c:pt idx="1">
                  <c:v>662</c:v>
                </c:pt>
                <c:pt idx="2">
                  <c:v>678.8</c:v>
                </c:pt>
                <c:pt idx="3">
                  <c:v>596.29999999999995</c:v>
                </c:pt>
                <c:pt idx="4">
                  <c:v>821.2</c:v>
                </c:pt>
                <c:pt idx="5">
                  <c:v>946</c:v>
                </c:pt>
                <c:pt idx="6">
                  <c:v>1068.2</c:v>
                </c:pt>
                <c:pt idx="7">
                  <c:v>869.8</c:v>
                </c:pt>
                <c:pt idx="8">
                  <c:v>963.8</c:v>
                </c:pt>
                <c:pt idx="9">
                  <c:v>513.5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3-4D90-B793-F1B9D7CB31A6}"/>
            </c:ext>
          </c:extLst>
        </c:ser>
        <c:ser>
          <c:idx val="1"/>
          <c:order val="1"/>
          <c:tx>
            <c:strRef>
              <c:f>'[2]T4-Inc Crude Prev by Prov'!$C$6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Prov'!$C$7:$C$16</c:f>
              <c:numCache>
                <c:formatCode>General</c:formatCode>
                <c:ptCount val="10"/>
                <c:pt idx="0">
                  <c:v>766.8</c:v>
                </c:pt>
                <c:pt idx="1">
                  <c:v>716.2</c:v>
                </c:pt>
                <c:pt idx="2">
                  <c:v>757</c:v>
                </c:pt>
                <c:pt idx="3">
                  <c:v>724.1</c:v>
                </c:pt>
                <c:pt idx="4">
                  <c:v>876.6</c:v>
                </c:pt>
                <c:pt idx="5">
                  <c:v>993</c:v>
                </c:pt>
                <c:pt idx="6">
                  <c:v>1189.5</c:v>
                </c:pt>
                <c:pt idx="7">
                  <c:v>980.7</c:v>
                </c:pt>
                <c:pt idx="8">
                  <c:v>872.1</c:v>
                </c:pt>
                <c:pt idx="9">
                  <c:v>486.2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3-4D90-B793-F1B9D7CB31A6}"/>
            </c:ext>
          </c:extLst>
        </c:ser>
        <c:ser>
          <c:idx val="2"/>
          <c:order val="2"/>
          <c:tx>
            <c:strRef>
              <c:f>'[2]T4-Inc Crude Prev by Prov'!$D$6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Prov'!$D$7:$D$16</c:f>
              <c:numCache>
                <c:formatCode>General</c:formatCode>
                <c:ptCount val="10"/>
                <c:pt idx="0">
                  <c:v>756.7</c:v>
                </c:pt>
                <c:pt idx="1">
                  <c:v>669.4</c:v>
                </c:pt>
                <c:pt idx="2">
                  <c:v>743.1</c:v>
                </c:pt>
                <c:pt idx="3">
                  <c:v>772.3</c:v>
                </c:pt>
                <c:pt idx="4">
                  <c:v>848.7</c:v>
                </c:pt>
                <c:pt idx="5">
                  <c:v>1020.8</c:v>
                </c:pt>
                <c:pt idx="6">
                  <c:v>1101.9000000000001</c:v>
                </c:pt>
                <c:pt idx="7">
                  <c:v>969.7</c:v>
                </c:pt>
                <c:pt idx="8">
                  <c:v>942.9</c:v>
                </c:pt>
                <c:pt idx="9">
                  <c:v>558.5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3-4D90-B793-F1B9D7CB31A6}"/>
            </c:ext>
          </c:extLst>
        </c:ser>
        <c:ser>
          <c:idx val="3"/>
          <c:order val="3"/>
          <c:tx>
            <c:strRef>
              <c:f>'[2]T4-Inc Crude Prev by Prov'!$E$6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Prov'!$E$7:$E$16</c:f>
              <c:numCache>
                <c:formatCode>General</c:formatCode>
                <c:ptCount val="10"/>
                <c:pt idx="0">
                  <c:v>742.4</c:v>
                </c:pt>
                <c:pt idx="1">
                  <c:v>659.8</c:v>
                </c:pt>
                <c:pt idx="2">
                  <c:v>709.5</c:v>
                </c:pt>
                <c:pt idx="3">
                  <c:v>758.4</c:v>
                </c:pt>
                <c:pt idx="4">
                  <c:v>832.2</c:v>
                </c:pt>
                <c:pt idx="5">
                  <c:v>889.7</c:v>
                </c:pt>
                <c:pt idx="6">
                  <c:v>1049.2</c:v>
                </c:pt>
                <c:pt idx="7">
                  <c:v>946</c:v>
                </c:pt>
                <c:pt idx="8">
                  <c:v>819.4</c:v>
                </c:pt>
                <c:pt idx="9">
                  <c:v>583.70000000000005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23-4D90-B793-F1B9D7CB31A6}"/>
            </c:ext>
          </c:extLst>
        </c:ser>
        <c:ser>
          <c:idx val="4"/>
          <c:order val="4"/>
          <c:tx>
            <c:strRef>
              <c:f>'[2]T4-Inc Crude Prev by Prov'!$F$6</c:f>
              <c:strCache>
                <c:ptCount val="1"/>
                <c:pt idx="0">
                  <c:v>Q5-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Prov'!$F$7:$F$16</c:f>
              <c:numCache>
                <c:formatCode>General</c:formatCode>
                <c:ptCount val="10"/>
                <c:pt idx="0">
                  <c:v>807.8</c:v>
                </c:pt>
                <c:pt idx="1">
                  <c:v>710.4</c:v>
                </c:pt>
                <c:pt idx="2">
                  <c:v>718</c:v>
                </c:pt>
                <c:pt idx="3">
                  <c:v>809.8</c:v>
                </c:pt>
                <c:pt idx="4">
                  <c:v>905.2</c:v>
                </c:pt>
                <c:pt idx="5">
                  <c:v>896.7</c:v>
                </c:pt>
                <c:pt idx="6">
                  <c:v>853.7</c:v>
                </c:pt>
                <c:pt idx="7">
                  <c:v>914.7</c:v>
                </c:pt>
                <c:pt idx="8">
                  <c:v>847.2</c:v>
                </c:pt>
                <c:pt idx="9">
                  <c:v>588.20000000000005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23-4D90-B793-F1B9D7CB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42832"/>
        <c:axId val="330039696"/>
      </c:barChart>
      <c:catAx>
        <c:axId val="33004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Geographic 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39696"/>
        <c:crosses val="autoZero"/>
        <c:auto val="1"/>
        <c:lblAlgn val="ctr"/>
        <c:lblOffset val="100"/>
        <c:noMultiLvlLbl val="0"/>
      </c:catAx>
      <c:valAx>
        <c:axId val="33003969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Ppoportion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4283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'[2]T4-Inc Crude Prev by Prov'!$G$6</c:f>
              <c:strCache>
                <c:ptCount val="1"/>
                <c:pt idx="0">
                  <c:v>Q1 - lowest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Prov'!$G$7:$G$16</c:f>
              <c:numCache>
                <c:formatCode>General</c:formatCode>
                <c:ptCount val="10"/>
                <c:pt idx="0">
                  <c:v>1646.3</c:v>
                </c:pt>
                <c:pt idx="1">
                  <c:v>1399.4</c:v>
                </c:pt>
                <c:pt idx="2">
                  <c:v>1395</c:v>
                </c:pt>
                <c:pt idx="3">
                  <c:v>1245</c:v>
                </c:pt>
                <c:pt idx="4">
                  <c:v>1690.9</c:v>
                </c:pt>
                <c:pt idx="5">
                  <c:v>1977.9</c:v>
                </c:pt>
                <c:pt idx="6">
                  <c:v>2300.3000000000002</c:v>
                </c:pt>
                <c:pt idx="7">
                  <c:v>1806</c:v>
                </c:pt>
                <c:pt idx="8">
                  <c:v>2060.5</c:v>
                </c:pt>
                <c:pt idx="9">
                  <c:v>1026.9000000000001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7-4680-BCCC-7EE0488C7012}"/>
            </c:ext>
          </c:extLst>
        </c:ser>
        <c:ser>
          <c:idx val="1"/>
          <c:order val="1"/>
          <c:tx>
            <c:strRef>
              <c:f>'[2]T4-Inc Crude Prev by Prov'!$H$6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Prov'!$H$7:$H$16</c:f>
              <c:numCache>
                <c:formatCode>General</c:formatCode>
                <c:ptCount val="10"/>
                <c:pt idx="0">
                  <c:v>1621.6</c:v>
                </c:pt>
                <c:pt idx="1">
                  <c:v>1515.1</c:v>
                </c:pt>
                <c:pt idx="2">
                  <c:v>1625</c:v>
                </c:pt>
                <c:pt idx="3">
                  <c:v>1541</c:v>
                </c:pt>
                <c:pt idx="4">
                  <c:v>1815.8</c:v>
                </c:pt>
                <c:pt idx="5">
                  <c:v>2081.6999999999998</c:v>
                </c:pt>
                <c:pt idx="6">
                  <c:v>2505.6999999999998</c:v>
                </c:pt>
                <c:pt idx="7">
                  <c:v>2113.8000000000002</c:v>
                </c:pt>
                <c:pt idx="8">
                  <c:v>1892.4</c:v>
                </c:pt>
                <c:pt idx="9">
                  <c:v>951.2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7-4680-BCCC-7EE0488C7012}"/>
            </c:ext>
          </c:extLst>
        </c:ser>
        <c:ser>
          <c:idx val="2"/>
          <c:order val="2"/>
          <c:tx>
            <c:strRef>
              <c:f>'[2]T4-Inc Crude Prev by Prov'!$I$6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Prov'!$I$7:$I$16</c:f>
              <c:numCache>
                <c:formatCode>General</c:formatCode>
                <c:ptCount val="10"/>
                <c:pt idx="0">
                  <c:v>1639.8</c:v>
                </c:pt>
                <c:pt idx="1">
                  <c:v>1422.4</c:v>
                </c:pt>
                <c:pt idx="2">
                  <c:v>1571.6</c:v>
                </c:pt>
                <c:pt idx="3">
                  <c:v>1618.9</c:v>
                </c:pt>
                <c:pt idx="4">
                  <c:v>1765.6</c:v>
                </c:pt>
                <c:pt idx="5">
                  <c:v>2184.5</c:v>
                </c:pt>
                <c:pt idx="6">
                  <c:v>2319.8000000000002</c:v>
                </c:pt>
                <c:pt idx="7">
                  <c:v>2057.1999999999998</c:v>
                </c:pt>
                <c:pt idx="8">
                  <c:v>1801.7</c:v>
                </c:pt>
                <c:pt idx="9">
                  <c:v>1096.4000000000001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7-4680-BCCC-7EE0488C7012}"/>
            </c:ext>
          </c:extLst>
        </c:ser>
        <c:ser>
          <c:idx val="3"/>
          <c:order val="3"/>
          <c:tx>
            <c:strRef>
              <c:f>'[2]T4-Inc Crude Prev by Prov'!$J$6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Prov'!$J$7:$J$16</c:f>
              <c:numCache>
                <c:formatCode>General</c:formatCode>
                <c:ptCount val="10"/>
                <c:pt idx="0">
                  <c:v>1600.3</c:v>
                </c:pt>
                <c:pt idx="1">
                  <c:v>1394</c:v>
                </c:pt>
                <c:pt idx="2">
                  <c:v>1501.9</c:v>
                </c:pt>
                <c:pt idx="3">
                  <c:v>1598</c:v>
                </c:pt>
                <c:pt idx="4">
                  <c:v>1731.5</c:v>
                </c:pt>
                <c:pt idx="5">
                  <c:v>1905.6</c:v>
                </c:pt>
                <c:pt idx="6">
                  <c:v>2189.4</c:v>
                </c:pt>
                <c:pt idx="7">
                  <c:v>2027.5</c:v>
                </c:pt>
                <c:pt idx="8">
                  <c:v>1809.5</c:v>
                </c:pt>
                <c:pt idx="9">
                  <c:v>1102.5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47-4680-BCCC-7EE0488C7012}"/>
            </c:ext>
          </c:extLst>
        </c:ser>
        <c:ser>
          <c:idx val="4"/>
          <c:order val="4"/>
          <c:tx>
            <c:strRef>
              <c:f>'[2]T4-Inc Crude Prev by Prov'!$K$6</c:f>
              <c:strCache>
                <c:ptCount val="1"/>
                <c:pt idx="0">
                  <c:v>Q5- highest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'[2]T4-Inc Crude Prev by Prov'!$A$7:$A$16</c:f>
              <c:strCache>
                <c:ptCount val="10"/>
                <c:pt idx="0">
                  <c:v>BC</c:v>
                </c:pt>
                <c:pt idx="1">
                  <c:v>AB</c:v>
                </c:pt>
                <c:pt idx="2">
                  <c:v>SK</c:v>
                </c:pt>
                <c:pt idx="3">
                  <c:v>MB</c:v>
                </c:pt>
                <c:pt idx="4">
                  <c:v>ON</c:v>
                </c:pt>
                <c:pt idx="5">
                  <c:v>NB</c:v>
                </c:pt>
                <c:pt idx="6">
                  <c:v>NL</c:v>
                </c:pt>
                <c:pt idx="7">
                  <c:v>NS</c:v>
                </c:pt>
                <c:pt idx="8">
                  <c:v>PE</c:v>
                </c:pt>
                <c:pt idx="9">
                  <c:v>Territories</c:v>
                </c:pt>
              </c:strCache>
            </c:strRef>
          </c:cat>
          <c:val>
            <c:numRef>
              <c:f>'[2]T4-Inc Crude Prev by Prov'!$K$7:$K$16</c:f>
              <c:numCache>
                <c:formatCode>General</c:formatCode>
                <c:ptCount val="10"/>
                <c:pt idx="0">
                  <c:v>1780</c:v>
                </c:pt>
                <c:pt idx="1">
                  <c:v>1527.3</c:v>
                </c:pt>
                <c:pt idx="2">
                  <c:v>1526.3</c:v>
                </c:pt>
                <c:pt idx="3">
                  <c:v>1738</c:v>
                </c:pt>
                <c:pt idx="4">
                  <c:v>1914.2</c:v>
                </c:pt>
                <c:pt idx="5">
                  <c:v>1884.8</c:v>
                </c:pt>
                <c:pt idx="6">
                  <c:v>1835.8</c:v>
                </c:pt>
                <c:pt idx="7">
                  <c:v>1980.8</c:v>
                </c:pt>
                <c:pt idx="8">
                  <c:v>1815.4</c:v>
                </c:pt>
                <c:pt idx="9">
                  <c:v>1102.9000000000001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47-4680-BCCC-7EE0488C7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41264"/>
        <c:axId val="330041656"/>
      </c:barChart>
      <c:catAx>
        <c:axId val="33004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Geographic</a:t>
                </a:r>
                <a:r>
                  <a:rPr lang="en-US" baseline="0"/>
                  <a:t> region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41656"/>
        <c:crosses val="autoZero"/>
        <c:auto val="1"/>
        <c:lblAlgn val="ctr"/>
        <c:lblOffset val="100"/>
        <c:noMultiLvlLbl val="0"/>
      </c:catAx>
      <c:valAx>
        <c:axId val="330041656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 proportion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412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71436</xdr:rowOff>
    </xdr:from>
    <xdr:to>
      <xdr:col>17</xdr:col>
      <xdr:colOff>600075</xdr:colOff>
      <xdr:row>33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0.93596</cdr:x>
      <cdr:y>0.61516</cdr:y>
    </cdr:from>
    <cdr:to>
      <cdr:x>0.95581</cdr:x>
      <cdr:y>0.67799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6FB055-F0AF-B63D-8F75-705CFF2A9153}"/>
            </a:ext>
          </a:extLst>
        </cdr:cNvPr>
        <cdr:cNvSpPr txBox="1"/>
      </cdr:nvSpPr>
      <cdr:spPr>
        <a:xfrm xmlns:a="http://schemas.openxmlformats.org/drawingml/2006/main">
          <a:off x="5391150" y="1771650"/>
          <a:ext cx="1143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30000">
              <a:effectLst/>
              <a:latin typeface="+mn-lt"/>
              <a:ea typeface="+mn-ea"/>
              <a:cs typeface="+mn-cs"/>
            </a:rPr>
            <a:t>‡</a:t>
          </a:r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2</xdr:row>
      <xdr:rowOff>114300</xdr:rowOff>
    </xdr:from>
    <xdr:to>
      <xdr:col>14</xdr:col>
      <xdr:colOff>409575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D338D-F5D7-4183-9B91-2D1F5AA63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96837</xdr:rowOff>
    </xdr:from>
    <xdr:to>
      <xdr:col>14</xdr:col>
      <xdr:colOff>123825</xdr:colOff>
      <xdr:row>16</xdr:row>
      <xdr:rowOff>163512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7AA6ED-929C-4627-AA43-A07D3A4D8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28</xdr:row>
      <xdr:rowOff>28575</xdr:rowOff>
    </xdr:from>
    <xdr:to>
      <xdr:col>16</xdr:col>
      <xdr:colOff>219075</xdr:colOff>
      <xdr:row>42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A56FF8-B455-46A1-9FF5-C73F311D885A}"/>
            </a:ext>
            <a:ext uri="{147F2762-F138-4A5C-976F-8EAC2B608ADB}">
              <a16:predDERef xmlns:a16="http://schemas.microsoft.com/office/drawing/2014/main" pred="{D17AA6ED-929C-4627-AA43-A07D3A4D8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61912</xdr:colOff>
      <xdr:row>53</xdr:row>
      <xdr:rowOff>176212</xdr:rowOff>
    </xdr:from>
    <xdr:to>
      <xdr:col>14</xdr:col>
      <xdr:colOff>366712</xdr:colOff>
      <xdr:row>68</xdr:row>
      <xdr:rowOff>61912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6D8075-0294-4726-91F6-37712F43A38E}"/>
            </a:ext>
            <a:ext uri="{147F2762-F138-4A5C-976F-8EAC2B608ADB}">
              <a16:predDERef xmlns:a16="http://schemas.microsoft.com/office/drawing/2014/main" pred="{25A56FF8-B455-46A1-9FF5-C73F311D8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85725</xdr:rowOff>
    </xdr:from>
    <xdr:to>
      <xdr:col>13</xdr:col>
      <xdr:colOff>316923</xdr:colOff>
      <xdr:row>31</xdr:row>
      <xdr:rowOff>122651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512233</xdr:colOff>
      <xdr:row>0</xdr:row>
      <xdr:rowOff>0</xdr:rowOff>
    </xdr:from>
    <xdr:to>
      <xdr:col>27</xdr:col>
      <xdr:colOff>9313</xdr:colOff>
      <xdr:row>32</xdr:row>
      <xdr:rowOff>2859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27879</xdr:colOff>
      <xdr:row>6</xdr:row>
      <xdr:rowOff>67235</xdr:rowOff>
    </xdr:from>
    <xdr:to>
      <xdr:col>27</xdr:col>
      <xdr:colOff>311727</xdr:colOff>
      <xdr:row>38</xdr:row>
      <xdr:rowOff>103909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B64534-AD02-4A44-8E82-7758F4348C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18270</xdr:colOff>
      <xdr:row>10</xdr:row>
      <xdr:rowOff>103909</xdr:rowOff>
    </xdr:from>
    <xdr:to>
      <xdr:col>7</xdr:col>
      <xdr:colOff>121229</xdr:colOff>
      <xdr:row>38</xdr:row>
      <xdr:rowOff>69273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C69BA9C-ECFC-4285-A5FA-B0F021ED5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0.1176</cdr:x>
      <cdr:y>0.12432</cdr:y>
    </cdr:from>
    <cdr:to>
      <cdr:x>0.23513</cdr:x>
      <cdr:y>0.29151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C52023A-E93C-4021-86E6-EAD7CE89FEA3}"/>
            </a:ext>
          </a:extLst>
        </cdr:cNvPr>
        <cdr:cNvSpPr txBox="1"/>
      </cdr:nvSpPr>
      <cdr:spPr>
        <a:xfrm xmlns:a="http://schemas.openxmlformats.org/drawingml/2006/main">
          <a:off x="958476" y="767976"/>
          <a:ext cx="957907" cy="103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N= 330,085</a:t>
          </a:r>
        </a:p>
      </cdr:txBody>
    </cdr:sp>
  </cdr:relSizeAnchor>
  <cdr:relSizeAnchor xmlns:cdr="http://schemas.openxmlformats.org/drawingml/2006/chartDrawing">
    <cdr:from>
      <cdr:x>0.31558</cdr:x>
      <cdr:y>0.18599</cdr:y>
    </cdr:from>
    <cdr:to>
      <cdr:x>0.43311</cdr:x>
      <cdr:y>0.35318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DB5D609-4C3B-49E7-991D-6960339775C7}"/>
            </a:ext>
          </a:extLst>
        </cdr:cNvPr>
        <cdr:cNvSpPr txBox="1"/>
      </cdr:nvSpPr>
      <cdr:spPr>
        <a:xfrm xmlns:a="http://schemas.openxmlformats.org/drawingml/2006/main">
          <a:off x="2572124" y="1148976"/>
          <a:ext cx="957907" cy="103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N= 301,835</a:t>
          </a:r>
        </a:p>
      </cdr:txBody>
    </cdr:sp>
  </cdr:relSizeAnchor>
  <cdr:relSizeAnchor xmlns:cdr="http://schemas.openxmlformats.org/drawingml/2006/chartDrawing">
    <cdr:from>
      <cdr:x>0.51632</cdr:x>
      <cdr:y>0.45446</cdr:y>
    </cdr:from>
    <cdr:to>
      <cdr:x>0.63385</cdr:x>
      <cdr:y>0.62165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CD587B8-1130-4A49-AC03-26FDCC2A8788}"/>
            </a:ext>
          </a:extLst>
        </cdr:cNvPr>
        <cdr:cNvSpPr txBox="1"/>
      </cdr:nvSpPr>
      <cdr:spPr>
        <a:xfrm xmlns:a="http://schemas.openxmlformats.org/drawingml/2006/main">
          <a:off x="4208182" y="2807447"/>
          <a:ext cx="957907" cy="103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N= 191,520</a:t>
          </a:r>
        </a:p>
      </cdr:txBody>
    </cdr:sp>
  </cdr:relSizeAnchor>
  <cdr:relSizeAnchor xmlns:cdr="http://schemas.openxmlformats.org/drawingml/2006/chartDrawing">
    <cdr:from>
      <cdr:x>0.71705</cdr:x>
      <cdr:y>0.74833</cdr:y>
    </cdr:from>
    <cdr:to>
      <cdr:x>0.83458</cdr:x>
      <cdr:y>0.91552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CD587B8-1130-4A49-AC03-26FDCC2A8788}"/>
            </a:ext>
          </a:extLst>
        </cdr:cNvPr>
        <cdr:cNvSpPr txBox="1"/>
      </cdr:nvSpPr>
      <cdr:spPr>
        <a:xfrm xmlns:a="http://schemas.openxmlformats.org/drawingml/2006/main">
          <a:off x="5844241" y="4622800"/>
          <a:ext cx="957907" cy="103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N= 68,</a:t>
          </a:r>
          <a:r>
            <a:rPr lang="en-US" sz="1100" baseline="0">
              <a:solidFill>
                <a:schemeClr val="tx1">
                  <a:lumMod val="65000"/>
                  <a:lumOff val="35000"/>
                </a:schemeClr>
              </a:solidFill>
            </a:rPr>
            <a:t>785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0.36833</cdr:x>
      <cdr:y>0.20299</cdr:y>
    </cdr:from>
    <cdr:to>
      <cdr:x>0.56165</cdr:x>
      <cdr:y>0.39625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FF3EEC-DAE6-4F3C-B0A0-11A8B05A7B28}"/>
            </a:ext>
          </a:extLst>
        </cdr:cNvPr>
        <cdr:cNvSpPr txBox="1"/>
      </cdr:nvSpPr>
      <cdr:spPr>
        <a:xfrm xmlns:a="http://schemas.openxmlformats.org/drawingml/2006/main">
          <a:off x="1825125" y="1084816"/>
          <a:ext cx="957907" cy="1032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65000"/>
                  <a:lumOff val="35000"/>
                </a:schemeClr>
              </a:solidFill>
            </a:rPr>
            <a:t>N= 1,698,255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38100</xdr:rowOff>
    </xdr:from>
    <xdr:to>
      <xdr:col>10</xdr:col>
      <xdr:colOff>441325</xdr:colOff>
      <xdr:row>18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BE50D3-46F7-4BAF-AE07-70B173C3E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273600</xdr:colOff>
      <xdr:row>35</xdr:row>
      <xdr:rowOff>181250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42E464-B62F-41F8-A85D-202C264FD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27675</xdr:colOff>
      <xdr:row>18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D601C8-74C8-4E1D-BB69-CC608DE62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27675</xdr:colOff>
      <xdr:row>36</xdr:row>
      <xdr:rowOff>22500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1E1D8D-4390-4D68-96E3-C46A45E5927F}"/>
            </a:ext>
            <a:ext uri="{147F2762-F138-4A5C-976F-8EAC2B608ADB}">
              <a16:predDERef xmlns:a16="http://schemas.microsoft.com/office/drawing/2014/main" pred="{C1D601C8-74C8-4E1D-BB69-CC608DE62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495850</xdr:colOff>
      <xdr:row>18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4BDE6B-1B40-4146-B43B-4C5C8EC85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21</xdr:row>
      <xdr:rowOff>152400</xdr:rowOff>
    </xdr:from>
    <xdr:to>
      <xdr:col>10</xdr:col>
      <xdr:colOff>48175</xdr:colOff>
      <xdr:row>37</xdr:row>
      <xdr:rowOff>98700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DC7362-4501-422E-AE58-CF6E7A3EE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495850</xdr:colOff>
      <xdr:row>18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D3056E-2D9F-48DA-B83A-BED13C737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100853</xdr:rowOff>
    </xdr:from>
    <xdr:to>
      <xdr:col>9</xdr:col>
      <xdr:colOff>355216</xdr:colOff>
      <xdr:row>36</xdr:row>
      <xdr:rowOff>157655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536162-365D-4FFB-97F2-15DBA43B1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134471</xdr:colOff>
      <xdr:row>12</xdr:row>
      <xdr:rowOff>44824</xdr:rowOff>
    </xdr:from>
    <xdr:to>
      <xdr:col>9</xdr:col>
      <xdr:colOff>249627</xdr:colOff>
      <xdr:row>13</xdr:row>
      <xdr:rowOff>37430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39FC8839-78E9-EA32-F478-C5E0CA6D4C0E}"/>
            </a:ext>
          </a:extLst>
        </xdr:cNvPr>
        <xdr:cNvSpPr txBox="1"/>
      </xdr:nvSpPr>
      <xdr:spPr>
        <a:xfrm>
          <a:off x="5580530" y="2588559"/>
          <a:ext cx="115156" cy="1831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30000">
              <a:effectLst/>
              <a:latin typeface="+mn-lt"/>
              <a:ea typeface="+mn-ea"/>
              <a:cs typeface="+mn-cs"/>
            </a:rPr>
            <a:t>‡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d8filer\hsd-dss\03.Operations\CancerStatistics\13.Analysis\CCSPublication\2022\Prevalence\Tables&amp;Figures\Preliminary_tables_Figures\8_2022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beyepoirier\Downloads\CPAC_Prevalence_incomegeo_Tables_Figu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csonline.sharepoint.com/sites/Prj/ci_projects/2022_pub/2022%20Special%20report/00_analysis/Income_geography_figures_CPA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csonline.sharepoint.com/sites/Prj/ci_projects/2022_pub/2022%20Special%20report/00_analysis/7_Figur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_25 years"/>
      <sheetName val="Figure2_25 years _males"/>
      <sheetName val="Figure2_25 years _females  "/>
      <sheetName val="Figure1_2 years "/>
      <sheetName val="Figure2_25year_sexes"/>
    </sheetNames>
    <sheetDataSet>
      <sheetData sheetId="0">
        <row r="2">
          <cell r="B2" t="str">
            <v>Breast</v>
          </cell>
          <cell r="C2">
            <v>330085</v>
          </cell>
        </row>
        <row r="3">
          <cell r="B3" t="str">
            <v>Prostate</v>
          </cell>
          <cell r="C3">
            <v>301835</v>
          </cell>
        </row>
        <row r="4">
          <cell r="B4" t="str">
            <v>Colon and Rectum</v>
          </cell>
          <cell r="C4">
            <v>191520</v>
          </cell>
        </row>
        <row r="5">
          <cell r="B5" t="str">
            <v>Melanomas of the Skin</v>
          </cell>
          <cell r="C5">
            <v>93890</v>
          </cell>
        </row>
        <row r="6">
          <cell r="B6" t="str">
            <v>Thyroid</v>
          </cell>
          <cell r="C6">
            <v>84760</v>
          </cell>
        </row>
        <row r="7">
          <cell r="B7" t="str">
            <v>Urinary Bladder(including situ)</v>
          </cell>
          <cell r="C7">
            <v>77735</v>
          </cell>
        </row>
        <row r="8">
          <cell r="B8" t="str">
            <v>Non-Hodgkin Lymphoma</v>
          </cell>
          <cell r="C8">
            <v>77245</v>
          </cell>
        </row>
        <row r="9">
          <cell r="B9" t="str">
            <v>Uterus(body,NOS)</v>
          </cell>
          <cell r="C9">
            <v>74955</v>
          </cell>
        </row>
        <row r="10">
          <cell r="B10" t="str">
            <v>Lung and Bronchus</v>
          </cell>
          <cell r="C10">
            <v>68785</v>
          </cell>
        </row>
        <row r="11">
          <cell r="B11" t="str">
            <v>Kidney &amp; Renal Pelvis</v>
          </cell>
          <cell r="C11">
            <v>54455</v>
          </cell>
        </row>
        <row r="12">
          <cell r="B12" t="str">
            <v>All other cancers</v>
          </cell>
          <cell r="C12">
            <v>342990</v>
          </cell>
        </row>
      </sheetData>
      <sheetData sheetId="1">
        <row r="3">
          <cell r="B3" t="str">
            <v>Prostate</v>
          </cell>
          <cell r="C3">
            <v>301840</v>
          </cell>
        </row>
        <row r="4">
          <cell r="B4" t="str">
            <v>Colon and Rectum</v>
          </cell>
          <cell r="C4">
            <v>103370</v>
          </cell>
        </row>
        <row r="5">
          <cell r="B5" t="str">
            <v>Urinary Bladder(including situ)</v>
          </cell>
          <cell r="C5">
            <v>58240</v>
          </cell>
        </row>
        <row r="6">
          <cell r="B6" t="str">
            <v>Melanomas of the Skin</v>
          </cell>
          <cell r="C6">
            <v>46480</v>
          </cell>
        </row>
        <row r="7">
          <cell r="B7" t="str">
            <v>Non-Hodgkin Lymphoma</v>
          </cell>
          <cell r="C7">
            <v>41165</v>
          </cell>
        </row>
        <row r="8">
          <cell r="B8" t="str">
            <v>Head and Neck</v>
          </cell>
          <cell r="C8">
            <v>34405</v>
          </cell>
        </row>
        <row r="9">
          <cell r="B9" t="str">
            <v>Kidney &amp; Renal Pelvis</v>
          </cell>
          <cell r="C9">
            <v>33355</v>
          </cell>
        </row>
        <row r="10">
          <cell r="B10" t="str">
            <v>Lung and Bronchus</v>
          </cell>
          <cell r="C10">
            <v>29630</v>
          </cell>
        </row>
        <row r="11">
          <cell r="B11" t="str">
            <v>Leukemias</v>
          </cell>
          <cell r="C11">
            <v>27340</v>
          </cell>
        </row>
        <row r="12">
          <cell r="B12" t="str">
            <v>Testis</v>
          </cell>
          <cell r="C12">
            <v>20090</v>
          </cell>
        </row>
        <row r="13">
          <cell r="B13" t="str">
            <v>All other cancers</v>
          </cell>
          <cell r="C13">
            <v>118630</v>
          </cell>
        </row>
      </sheetData>
      <sheetData sheetId="2">
        <row r="3">
          <cell r="B3" t="str">
            <v>Breast</v>
          </cell>
          <cell r="C3">
            <v>328125</v>
          </cell>
        </row>
        <row r="4">
          <cell r="B4" t="str">
            <v>Colon and Rectum</v>
          </cell>
          <cell r="C4">
            <v>88150</v>
          </cell>
        </row>
        <row r="5">
          <cell r="B5" t="str">
            <v>Uterus(body,NOS)</v>
          </cell>
          <cell r="C5">
            <v>74955</v>
          </cell>
        </row>
        <row r="6">
          <cell r="B6" t="str">
            <v>Thyroid</v>
          </cell>
          <cell r="C6">
            <v>65970</v>
          </cell>
        </row>
        <row r="7">
          <cell r="B7" t="str">
            <v>Melanomas of the Skin</v>
          </cell>
          <cell r="C7">
            <v>47415</v>
          </cell>
        </row>
        <row r="8">
          <cell r="B8" t="str">
            <v>Lung and Bronchus</v>
          </cell>
          <cell r="C8">
            <v>39155</v>
          </cell>
        </row>
        <row r="9">
          <cell r="B9" t="str">
            <v>Non-Hodgkin Lymphoma</v>
          </cell>
          <cell r="C9">
            <v>36080</v>
          </cell>
        </row>
        <row r="10">
          <cell r="B10" t="str">
            <v>Cervix Uteri</v>
          </cell>
          <cell r="C10">
            <v>22270</v>
          </cell>
        </row>
        <row r="11">
          <cell r="B11" t="str">
            <v>Kidney &amp; Renal Pelvis</v>
          </cell>
          <cell r="C11">
            <v>21100</v>
          </cell>
        </row>
        <row r="12">
          <cell r="B12" t="str">
            <v>Ovary</v>
          </cell>
          <cell r="C12">
            <v>20055</v>
          </cell>
        </row>
        <row r="13">
          <cell r="B13" t="str">
            <v>All other cancers</v>
          </cell>
          <cell r="C13">
            <v>140435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1-Income-Prevalence Count"/>
      <sheetName val="T2-Inc-Crude Prev"/>
      <sheetName val="T3-Inc-Age-Std Prev"/>
      <sheetName val="T4-Inc Crude Prev by Prov"/>
      <sheetName val="T5-Inc Age-Std Prev by Prov"/>
      <sheetName val="T6-Geography-Prevalence Count"/>
      <sheetName val="T7-Geo-Crude Prev"/>
      <sheetName val="T8-Geo-Age Std Prev"/>
      <sheetName val="T9-Geo-Crude Prev by Prov"/>
      <sheetName val="T10-Geo-Age Std Prev by Prov"/>
    </sheetNames>
    <sheetDataSet>
      <sheetData sheetId="0"/>
      <sheetData sheetId="1"/>
      <sheetData sheetId="2">
        <row r="4">
          <cell r="B4" t="str">
            <v>All cancers</v>
          </cell>
        </row>
        <row r="5">
          <cell r="A5" t="str">
            <v>Q1 - lowest</v>
          </cell>
          <cell r="B5">
            <v>813.3</v>
          </cell>
          <cell r="C5">
            <v>248</v>
          </cell>
          <cell r="D5">
            <v>208.6</v>
          </cell>
          <cell r="E5">
            <v>100.2</v>
          </cell>
          <cell r="F5">
            <v>89.3</v>
          </cell>
        </row>
        <row r="6">
          <cell r="A6" t="str">
            <v>Q2</v>
          </cell>
          <cell r="B6">
            <v>852.7</v>
          </cell>
          <cell r="C6">
            <v>264</v>
          </cell>
          <cell r="D6">
            <v>240.2</v>
          </cell>
          <cell r="E6">
            <v>101.5</v>
          </cell>
          <cell r="F6">
            <v>78.900000000000006</v>
          </cell>
        </row>
        <row r="7">
          <cell r="A7" t="str">
            <v>Q3</v>
          </cell>
          <cell r="B7">
            <v>828.9</v>
          </cell>
          <cell r="C7">
            <v>258</v>
          </cell>
          <cell r="D7">
            <v>244.7</v>
          </cell>
          <cell r="E7">
            <v>94.7</v>
          </cell>
          <cell r="F7">
            <v>69.2</v>
          </cell>
        </row>
        <row r="8">
          <cell r="A8" t="str">
            <v>Q4</v>
          </cell>
          <cell r="B8">
            <v>799.6</v>
          </cell>
          <cell r="C8">
            <v>260.39999999999998</v>
          </cell>
          <cell r="D8">
            <v>244.2</v>
          </cell>
          <cell r="E8">
            <v>89.3</v>
          </cell>
          <cell r="F8">
            <v>60.3</v>
          </cell>
        </row>
        <row r="9">
          <cell r="A9" t="str">
            <v>Q5 - highest</v>
          </cell>
          <cell r="B9">
            <v>837.1</v>
          </cell>
          <cell r="C9">
            <v>275.60000000000002</v>
          </cell>
          <cell r="D9">
            <v>279.60000000000002</v>
          </cell>
          <cell r="E9">
            <v>87.6</v>
          </cell>
          <cell r="F9">
            <v>54.5</v>
          </cell>
        </row>
      </sheetData>
      <sheetData sheetId="3"/>
      <sheetData sheetId="4">
        <row r="6">
          <cell r="B6" t="str">
            <v>Q1 - lowest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Q5- highest</v>
          </cell>
          <cell r="G6" t="str">
            <v>Q1 - lowest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Q5- highest</v>
          </cell>
        </row>
        <row r="7">
          <cell r="A7" t="str">
            <v>BC</v>
          </cell>
          <cell r="B7">
            <v>806.2</v>
          </cell>
          <cell r="C7">
            <v>766.8</v>
          </cell>
          <cell r="D7">
            <v>756.7</v>
          </cell>
          <cell r="E7">
            <v>742.4</v>
          </cell>
          <cell r="F7">
            <v>807.8</v>
          </cell>
          <cell r="G7">
            <v>1646.3</v>
          </cell>
          <cell r="H7">
            <v>1621.6</v>
          </cell>
          <cell r="I7">
            <v>1639.8</v>
          </cell>
          <cell r="J7">
            <v>1600.3</v>
          </cell>
          <cell r="K7">
            <v>1780</v>
          </cell>
        </row>
        <row r="8">
          <cell r="A8" t="str">
            <v>AB</v>
          </cell>
          <cell r="B8">
            <v>662</v>
          </cell>
          <cell r="C8">
            <v>716.2</v>
          </cell>
          <cell r="D8">
            <v>669.4</v>
          </cell>
          <cell r="E8">
            <v>659.8</v>
          </cell>
          <cell r="F8">
            <v>710.4</v>
          </cell>
          <cell r="G8">
            <v>1399.4</v>
          </cell>
          <cell r="H8">
            <v>1515.1</v>
          </cell>
          <cell r="I8">
            <v>1422.4</v>
          </cell>
          <cell r="J8">
            <v>1394</v>
          </cell>
          <cell r="K8">
            <v>1527.3</v>
          </cell>
        </row>
        <row r="9">
          <cell r="A9" t="str">
            <v>SK</v>
          </cell>
          <cell r="B9">
            <v>678.8</v>
          </cell>
          <cell r="C9">
            <v>757</v>
          </cell>
          <cell r="D9">
            <v>743.1</v>
          </cell>
          <cell r="E9">
            <v>709.5</v>
          </cell>
          <cell r="F9">
            <v>718</v>
          </cell>
          <cell r="G9">
            <v>1395</v>
          </cell>
          <cell r="H9">
            <v>1625</v>
          </cell>
          <cell r="I9">
            <v>1571.6</v>
          </cell>
          <cell r="J9">
            <v>1501.9</v>
          </cell>
          <cell r="K9">
            <v>1526.3</v>
          </cell>
        </row>
        <row r="10">
          <cell r="A10" t="str">
            <v>MB</v>
          </cell>
          <cell r="B10">
            <v>596.29999999999995</v>
          </cell>
          <cell r="C10">
            <v>724.1</v>
          </cell>
          <cell r="D10">
            <v>772.3</v>
          </cell>
          <cell r="E10">
            <v>758.4</v>
          </cell>
          <cell r="F10">
            <v>809.8</v>
          </cell>
          <cell r="G10">
            <v>1245</v>
          </cell>
          <cell r="H10">
            <v>1541</v>
          </cell>
          <cell r="I10">
            <v>1618.9</v>
          </cell>
          <cell r="J10">
            <v>1598</v>
          </cell>
          <cell r="K10">
            <v>1738</v>
          </cell>
        </row>
        <row r="11">
          <cell r="A11" t="str">
            <v>ON</v>
          </cell>
          <cell r="B11">
            <v>821.2</v>
          </cell>
          <cell r="C11">
            <v>876.6</v>
          </cell>
          <cell r="D11">
            <v>848.7</v>
          </cell>
          <cell r="E11">
            <v>832.2</v>
          </cell>
          <cell r="F11">
            <v>905.2</v>
          </cell>
          <cell r="G11">
            <v>1690.9</v>
          </cell>
          <cell r="H11">
            <v>1815.8</v>
          </cell>
          <cell r="I11">
            <v>1765.6</v>
          </cell>
          <cell r="J11">
            <v>1731.5</v>
          </cell>
          <cell r="K11">
            <v>1914.2</v>
          </cell>
        </row>
        <row r="12">
          <cell r="A12" t="str">
            <v>NB</v>
          </cell>
          <cell r="B12">
            <v>946</v>
          </cell>
          <cell r="C12">
            <v>993</v>
          </cell>
          <cell r="D12">
            <v>1020.8</v>
          </cell>
          <cell r="E12">
            <v>889.7</v>
          </cell>
          <cell r="F12">
            <v>896.7</v>
          </cell>
          <cell r="G12">
            <v>1977.9</v>
          </cell>
          <cell r="H12">
            <v>2081.6999999999998</v>
          </cell>
          <cell r="I12">
            <v>2184.5</v>
          </cell>
          <cell r="J12">
            <v>1905.6</v>
          </cell>
          <cell r="K12">
            <v>1884.8</v>
          </cell>
        </row>
        <row r="13">
          <cell r="A13" t="str">
            <v>NL</v>
          </cell>
          <cell r="B13">
            <v>1068.2</v>
          </cell>
          <cell r="C13">
            <v>1189.5</v>
          </cell>
          <cell r="D13">
            <v>1101.9000000000001</v>
          </cell>
          <cell r="E13">
            <v>1049.2</v>
          </cell>
          <cell r="F13">
            <v>853.7</v>
          </cell>
          <cell r="G13">
            <v>2300.3000000000002</v>
          </cell>
          <cell r="H13">
            <v>2505.6999999999998</v>
          </cell>
          <cell r="I13">
            <v>2319.8000000000002</v>
          </cell>
          <cell r="J13">
            <v>2189.4</v>
          </cell>
          <cell r="K13">
            <v>1835.8</v>
          </cell>
        </row>
        <row r="14">
          <cell r="A14" t="str">
            <v>NS</v>
          </cell>
          <cell r="B14">
            <v>869.8</v>
          </cell>
          <cell r="C14">
            <v>980.7</v>
          </cell>
          <cell r="D14">
            <v>969.7</v>
          </cell>
          <cell r="E14">
            <v>946</v>
          </cell>
          <cell r="F14">
            <v>914.7</v>
          </cell>
          <cell r="G14">
            <v>1806</v>
          </cell>
          <cell r="H14">
            <v>2113.8000000000002</v>
          </cell>
          <cell r="I14">
            <v>2057.1999999999998</v>
          </cell>
          <cell r="J14">
            <v>2027.5</v>
          </cell>
          <cell r="K14">
            <v>1980.8</v>
          </cell>
        </row>
        <row r="15">
          <cell r="A15" t="str">
            <v>PE</v>
          </cell>
          <cell r="B15">
            <v>963.8</v>
          </cell>
          <cell r="C15">
            <v>872.1</v>
          </cell>
          <cell r="D15">
            <v>942.9</v>
          </cell>
          <cell r="E15">
            <v>819.4</v>
          </cell>
          <cell r="F15">
            <v>847.2</v>
          </cell>
          <cell r="G15">
            <v>2060.5</v>
          </cell>
          <cell r="H15">
            <v>1892.4</v>
          </cell>
          <cell r="I15">
            <v>1801.7</v>
          </cell>
          <cell r="J15">
            <v>1809.5</v>
          </cell>
          <cell r="K15">
            <v>1815.4</v>
          </cell>
        </row>
        <row r="16">
          <cell r="A16" t="str">
            <v>Territories</v>
          </cell>
          <cell r="B16">
            <v>513.5</v>
          </cell>
          <cell r="C16">
            <v>486.2</v>
          </cell>
          <cell r="D16">
            <v>558.5</v>
          </cell>
          <cell r="E16">
            <v>583.70000000000005</v>
          </cell>
          <cell r="F16">
            <v>588.20000000000005</v>
          </cell>
          <cell r="G16">
            <v>1026.9000000000001</v>
          </cell>
          <cell r="H16">
            <v>951.2</v>
          </cell>
          <cell r="I16">
            <v>1096.4000000000001</v>
          </cell>
          <cell r="J16">
            <v>1102.5</v>
          </cell>
          <cell r="K16">
            <v>1102.9000000000001</v>
          </cell>
        </row>
      </sheetData>
      <sheetData sheetId="5"/>
      <sheetData sheetId="6"/>
      <sheetData sheetId="7">
        <row r="4">
          <cell r="B4" t="str">
            <v>All cancers</v>
          </cell>
        </row>
        <row r="5">
          <cell r="A5" t="str">
            <v>Rural</v>
          </cell>
          <cell r="B5">
            <v>944.5</v>
          </cell>
          <cell r="C5">
            <v>272.3</v>
          </cell>
          <cell r="D5">
            <v>297</v>
          </cell>
          <cell r="E5">
            <v>123</v>
          </cell>
          <cell r="F5">
            <v>92.6</v>
          </cell>
        </row>
        <row r="6">
          <cell r="A6" t="str">
            <v>Urban</v>
          </cell>
          <cell r="B6">
            <v>805.9</v>
          </cell>
          <cell r="C6">
            <v>260.10000000000002</v>
          </cell>
          <cell r="D6">
            <v>233.4</v>
          </cell>
          <cell r="E6">
            <v>89.4</v>
          </cell>
          <cell r="F6">
            <v>66.099999999999994</v>
          </cell>
        </row>
      </sheetData>
      <sheetData sheetId="8"/>
      <sheetData sheetId="9">
        <row r="6">
          <cell r="B6" t="str">
            <v>Rural</v>
          </cell>
          <cell r="C6" t="str">
            <v>Urban</v>
          </cell>
        </row>
        <row r="7">
          <cell r="A7" t="str">
            <v>BC</v>
          </cell>
          <cell r="B7">
            <v>943.6</v>
          </cell>
          <cell r="C7">
            <v>756.4</v>
          </cell>
        </row>
        <row r="8">
          <cell r="A8" t="str">
            <v>AB</v>
          </cell>
          <cell r="B8">
            <v>773.5</v>
          </cell>
          <cell r="C8">
            <v>665.1</v>
          </cell>
        </row>
        <row r="9">
          <cell r="A9" t="str">
            <v>SK</v>
          </cell>
          <cell r="B9">
            <v>793.9</v>
          </cell>
          <cell r="C9">
            <v>684.2</v>
          </cell>
        </row>
        <row r="10">
          <cell r="A10" t="str">
            <v>MB</v>
          </cell>
          <cell r="B10">
            <v>726.4</v>
          </cell>
          <cell r="C10">
            <v>737.3</v>
          </cell>
        </row>
        <row r="11">
          <cell r="A11" t="str">
            <v>ON</v>
          </cell>
          <cell r="B11">
            <v>1022.6</v>
          </cell>
          <cell r="C11">
            <v>841</v>
          </cell>
        </row>
        <row r="12">
          <cell r="A12" t="str">
            <v>NB</v>
          </cell>
          <cell r="B12">
            <v>1022</v>
          </cell>
          <cell r="C12">
            <v>907.3</v>
          </cell>
        </row>
        <row r="13">
          <cell r="A13" t="str">
            <v>NL</v>
          </cell>
          <cell r="B13">
            <v>1172.2</v>
          </cell>
          <cell r="C13">
            <v>951.6</v>
          </cell>
        </row>
        <row r="14">
          <cell r="A14" t="str">
            <v>NS</v>
          </cell>
          <cell r="B14">
            <v>1048.4000000000001</v>
          </cell>
          <cell r="C14">
            <v>878.8</v>
          </cell>
        </row>
        <row r="15">
          <cell r="A15" t="str">
            <v>PE</v>
          </cell>
          <cell r="B15">
            <v>952.3</v>
          </cell>
          <cell r="C15">
            <v>836.6</v>
          </cell>
        </row>
        <row r="16">
          <cell r="A16" t="str">
            <v>YT</v>
          </cell>
          <cell r="B16">
            <v>842</v>
          </cell>
          <cell r="C16">
            <v>675.2</v>
          </cell>
        </row>
        <row r="17">
          <cell r="A17" t="str">
            <v>NT</v>
          </cell>
          <cell r="B17">
            <v>654.6</v>
          </cell>
          <cell r="C17">
            <v>505.3</v>
          </cell>
        </row>
        <row r="18">
          <cell r="A18" t="str">
            <v>NU</v>
          </cell>
          <cell r="B18">
            <v>311.89999999999998</v>
          </cell>
          <cell r="C18">
            <v>0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Geography"/>
    </sheetNames>
    <sheetDataSet>
      <sheetData sheetId="0">
        <row r="17">
          <cell r="A17" t="str">
            <v>Q1 - lowest</v>
          </cell>
          <cell r="G17">
            <v>1682.1</v>
          </cell>
          <cell r="H17">
            <v>562.6</v>
          </cell>
          <cell r="I17">
            <v>461.1</v>
          </cell>
          <cell r="J17">
            <v>218.4</v>
          </cell>
          <cell r="K17">
            <v>144.19999999999999</v>
          </cell>
        </row>
        <row r="18">
          <cell r="A18" t="str">
            <v>Q2</v>
          </cell>
          <cell r="G18">
            <v>1786</v>
          </cell>
          <cell r="H18">
            <v>613</v>
          </cell>
          <cell r="I18">
            <v>531.6</v>
          </cell>
          <cell r="J18">
            <v>223</v>
          </cell>
          <cell r="K18">
            <v>132.69999999999999</v>
          </cell>
        </row>
        <row r="19">
          <cell r="A19" t="str">
            <v>Q3</v>
          </cell>
          <cell r="G19">
            <v>1744.8</v>
          </cell>
          <cell r="H19">
            <v>602.20000000000005</v>
          </cell>
          <cell r="I19">
            <v>542.79999999999995</v>
          </cell>
          <cell r="J19">
            <v>211.6</v>
          </cell>
          <cell r="K19">
            <v>116.7</v>
          </cell>
        </row>
        <row r="20">
          <cell r="A20" t="str">
            <v>Q4</v>
          </cell>
          <cell r="G20">
            <v>1682.3</v>
          </cell>
          <cell r="H20">
            <v>595.70000000000005</v>
          </cell>
          <cell r="I20">
            <v>538</v>
          </cell>
          <cell r="J20">
            <v>198.8</v>
          </cell>
          <cell r="K20">
            <v>100.7</v>
          </cell>
        </row>
        <row r="21">
          <cell r="A21" t="str">
            <v>Q5 - highest</v>
          </cell>
          <cell r="G21">
            <v>1788.6</v>
          </cell>
          <cell r="H21">
            <v>640.1</v>
          </cell>
          <cell r="I21">
            <v>614.5</v>
          </cell>
          <cell r="J21">
            <v>198</v>
          </cell>
          <cell r="K21">
            <v>93.3</v>
          </cell>
        </row>
      </sheetData>
      <sheetData sheetId="1">
        <row r="57">
          <cell r="D57" t="str">
            <v>Rural</v>
          </cell>
          <cell r="E57" t="str">
            <v>Urban</v>
          </cell>
        </row>
        <row r="58">
          <cell r="A58" t="str">
            <v>BC</v>
          </cell>
          <cell r="D58">
            <v>1986.6</v>
          </cell>
          <cell r="E58">
            <v>1618.4</v>
          </cell>
        </row>
        <row r="59">
          <cell r="A59" t="str">
            <v>AB</v>
          </cell>
          <cell r="D59">
            <v>1647.8</v>
          </cell>
          <cell r="E59">
            <v>1409.5</v>
          </cell>
        </row>
        <row r="60">
          <cell r="A60" t="str">
            <v>SK</v>
          </cell>
          <cell r="D60">
            <v>1685.9</v>
          </cell>
          <cell r="E60">
            <v>1438.4</v>
          </cell>
        </row>
        <row r="61">
          <cell r="A61" t="str">
            <v>MB</v>
          </cell>
          <cell r="D61">
            <v>1566.5</v>
          </cell>
          <cell r="E61">
            <v>1543.6</v>
          </cell>
        </row>
        <row r="62">
          <cell r="A62" t="str">
            <v>ON</v>
          </cell>
          <cell r="D62">
            <v>2080.1999999999998</v>
          </cell>
          <cell r="E62">
            <v>1755.9</v>
          </cell>
        </row>
        <row r="63">
          <cell r="A63" t="str">
            <v>NB</v>
          </cell>
          <cell r="D63">
            <v>2140.4</v>
          </cell>
          <cell r="E63">
            <v>1931.4</v>
          </cell>
        </row>
        <row r="64">
          <cell r="A64" t="str">
            <v>NL</v>
          </cell>
          <cell r="D64">
            <v>2492.6</v>
          </cell>
          <cell r="E64">
            <v>2004.7</v>
          </cell>
        </row>
        <row r="65">
          <cell r="A65" t="str">
            <v>NS</v>
          </cell>
          <cell r="D65">
            <v>2242.6</v>
          </cell>
          <cell r="E65">
            <v>1872</v>
          </cell>
        </row>
        <row r="66">
          <cell r="A66" t="str">
            <v>PE</v>
          </cell>
          <cell r="D66">
            <v>2005.7</v>
          </cell>
          <cell r="E66">
            <v>1779.9</v>
          </cell>
        </row>
        <row r="67">
          <cell r="A67" t="str">
            <v>YT</v>
          </cell>
          <cell r="D67">
            <v>1748.7</v>
          </cell>
          <cell r="E67">
            <v>1299.8</v>
          </cell>
        </row>
        <row r="68">
          <cell r="A68" t="str">
            <v>NT</v>
          </cell>
          <cell r="D68">
            <v>1309.3</v>
          </cell>
          <cell r="E68">
            <v>1061.0999999999999</v>
          </cell>
        </row>
        <row r="69">
          <cell r="A69" t="str">
            <v>NU</v>
          </cell>
          <cell r="D69">
            <v>569.6</v>
          </cell>
          <cell r="E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ancers"/>
      <sheetName val="Lung"/>
      <sheetName val="Breast"/>
      <sheetName val="Colorectal"/>
      <sheetName val="Prostate"/>
    </sheetNames>
    <sheetDataSet>
      <sheetData sheetId="0">
        <row r="1">
          <cell r="C1" t="str">
            <v>2-year</v>
          </cell>
          <cell r="D1" t="str">
            <v>5-year</v>
          </cell>
          <cell r="E1" t="str">
            <v>10-year</v>
          </cell>
        </row>
        <row r="2">
          <cell r="B2">
            <v>1994</v>
          </cell>
          <cell r="C2">
            <v>569.38163907932824</v>
          </cell>
        </row>
        <row r="3">
          <cell r="B3">
            <v>1995</v>
          </cell>
          <cell r="C3">
            <v>571.6570316630939</v>
          </cell>
        </row>
        <row r="4">
          <cell r="B4">
            <v>1996</v>
          </cell>
          <cell r="C4">
            <v>563.47854212667289</v>
          </cell>
        </row>
        <row r="5">
          <cell r="B5">
            <v>1997</v>
          </cell>
          <cell r="C5">
            <v>559.26639113469867</v>
          </cell>
          <cell r="D5">
            <v>1154.5726161536777</v>
          </cell>
        </row>
        <row r="6">
          <cell r="B6">
            <v>1998</v>
          </cell>
          <cell r="C6">
            <v>575.7280491618319</v>
          </cell>
          <cell r="D6">
            <v>1171.6800677942629</v>
          </cell>
        </row>
        <row r="7">
          <cell r="B7">
            <v>1999</v>
          </cell>
          <cell r="C7">
            <v>592.57325543522677</v>
          </cell>
          <cell r="D7">
            <v>1188.2725126440894</v>
          </cell>
        </row>
        <row r="8">
          <cell r="B8">
            <v>2000</v>
          </cell>
          <cell r="C8">
            <v>606.2859517508366</v>
          </cell>
          <cell r="D8">
            <v>1213.3648904799866</v>
          </cell>
        </row>
        <row r="9">
          <cell r="B9">
            <v>2001</v>
          </cell>
          <cell r="C9">
            <v>620.71135688762593</v>
          </cell>
          <cell r="D9">
            <v>1245.6524551827911</v>
          </cell>
        </row>
        <row r="10">
          <cell r="B10">
            <v>2002</v>
          </cell>
          <cell r="C10">
            <v>632.73001046697448</v>
          </cell>
          <cell r="D10">
            <v>1280.6463152234251</v>
          </cell>
          <cell r="E10">
            <v>1995.357074475249</v>
          </cell>
        </row>
        <row r="11">
          <cell r="B11">
            <v>2003</v>
          </cell>
          <cell r="C11">
            <v>643.887814425192</v>
          </cell>
          <cell r="D11">
            <v>1308.097323988432</v>
          </cell>
          <cell r="E11">
            <v>2041.9580396307583</v>
          </cell>
        </row>
        <row r="12">
          <cell r="B12">
            <v>2004</v>
          </cell>
          <cell r="C12">
            <v>644.60146274947317</v>
          </cell>
          <cell r="D12">
            <v>1331.1357909072976</v>
          </cell>
          <cell r="E12">
            <v>2079.3421539787009</v>
          </cell>
        </row>
        <row r="13">
          <cell r="B13">
            <v>2005</v>
          </cell>
          <cell r="C13">
            <v>655.15674356275497</v>
          </cell>
          <cell r="D13">
            <v>1356.8454553743709</v>
          </cell>
          <cell r="E13">
            <v>2127.9693528131197</v>
          </cell>
        </row>
        <row r="14">
          <cell r="B14">
            <v>2006</v>
          </cell>
          <cell r="C14">
            <v>676.17733622289734</v>
          </cell>
          <cell r="D14">
            <v>1386.9463787223306</v>
          </cell>
          <cell r="E14">
            <v>2184.9708733518764</v>
          </cell>
        </row>
        <row r="15">
          <cell r="B15">
            <v>2007</v>
          </cell>
          <cell r="C15">
            <v>694.56826212946862</v>
          </cell>
          <cell r="D15">
            <v>1416.6101712291954</v>
          </cell>
          <cell r="E15">
            <v>2246.0175129639651</v>
          </cell>
        </row>
        <row r="16">
          <cell r="B16">
            <v>2008</v>
          </cell>
          <cell r="C16">
            <v>714.35925478293836</v>
          </cell>
          <cell r="D16">
            <v>1454.55831202477</v>
          </cell>
          <cell r="E16">
            <v>2307.8518864732932</v>
          </cell>
        </row>
        <row r="17">
          <cell r="B17">
            <v>2009</v>
          </cell>
          <cell r="C17">
            <v>719.60500794748987</v>
          </cell>
          <cell r="D17">
            <v>1486.9056826673918</v>
          </cell>
          <cell r="E17">
            <v>2360.8594387011503</v>
          </cell>
        </row>
        <row r="18">
          <cell r="B18">
            <v>2010</v>
          </cell>
          <cell r="C18">
            <v>725.20526384485004</v>
          </cell>
          <cell r="D18">
            <v>1518.1721958152937</v>
          </cell>
          <cell r="E18">
            <v>2412.4943245119821</v>
          </cell>
        </row>
        <row r="19">
          <cell r="B19">
            <v>2011</v>
          </cell>
          <cell r="C19">
            <v>753.00651661169775</v>
          </cell>
          <cell r="D19">
            <v>1558.7168112592458</v>
          </cell>
          <cell r="E19">
            <v>2477.4897035207373</v>
          </cell>
        </row>
        <row r="20">
          <cell r="B20">
            <v>2012</v>
          </cell>
          <cell r="C20">
            <v>781.06176229692812</v>
          </cell>
          <cell r="D20">
            <v>1596.4033987804526</v>
          </cell>
          <cell r="E20">
            <v>2540.3832638648778</v>
          </cell>
        </row>
        <row r="21">
          <cell r="B21">
            <v>2013</v>
          </cell>
          <cell r="C21">
            <v>786.75704582519461</v>
          </cell>
          <cell r="D21">
            <v>1619.4216170216259</v>
          </cell>
          <cell r="E21">
            <v>2590.4875497422436</v>
          </cell>
        </row>
        <row r="22">
          <cell r="B22">
            <v>2014</v>
          </cell>
          <cell r="C22">
            <v>781.70525007995855</v>
          </cell>
          <cell r="D22">
            <v>1643.7616641238778</v>
          </cell>
          <cell r="E22">
            <v>2638.6284267519286</v>
          </cell>
        </row>
        <row r="23">
          <cell r="B23">
            <v>2015</v>
          </cell>
          <cell r="C23">
            <v>785.43989727754251</v>
          </cell>
          <cell r="D23">
            <v>1663.9566973118692</v>
          </cell>
          <cell r="E23">
            <v>2683.500876623154</v>
          </cell>
        </row>
        <row r="24">
          <cell r="B24">
            <v>2016</v>
          </cell>
          <cell r="C24">
            <v>796.66604422902219</v>
          </cell>
          <cell r="D24">
            <v>1678.7480748693049</v>
          </cell>
          <cell r="E24">
            <v>2724.9775058903733</v>
          </cell>
        </row>
        <row r="25">
          <cell r="B25">
            <v>2017</v>
          </cell>
          <cell r="C25">
            <v>804.88481771256158</v>
          </cell>
          <cell r="D25">
            <v>1684.6520056974741</v>
          </cell>
          <cell r="E25">
            <v>2756.7615903005753</v>
          </cell>
        </row>
        <row r="26">
          <cell r="B26">
            <v>2018</v>
          </cell>
          <cell r="C26">
            <v>805.81042901326578</v>
          </cell>
          <cell r="D26">
            <v>1692.9602297138836</v>
          </cell>
          <cell r="E26">
            <v>2776.7484095081568</v>
          </cell>
        </row>
        <row r="28">
          <cell r="C28" t="str">
            <v>2-year</v>
          </cell>
          <cell r="D28" t="str">
            <v>5-year</v>
          </cell>
          <cell r="E28" t="str">
            <v>10-year</v>
          </cell>
        </row>
        <row r="29">
          <cell r="B29">
            <v>1994</v>
          </cell>
          <cell r="C29">
            <v>598.30256245716316</v>
          </cell>
        </row>
        <row r="30">
          <cell r="B30">
            <v>1995</v>
          </cell>
          <cell r="C30">
            <v>602.2168653439486</v>
          </cell>
        </row>
        <row r="31">
          <cell r="B31">
            <v>1996</v>
          </cell>
          <cell r="C31">
            <v>580.11132486760766</v>
          </cell>
        </row>
        <row r="32">
          <cell r="B32">
            <v>1997</v>
          </cell>
          <cell r="C32">
            <v>568.5788555114284</v>
          </cell>
          <cell r="D32">
            <v>1169.4583345943759</v>
          </cell>
        </row>
        <row r="33">
          <cell r="B33">
            <v>1998</v>
          </cell>
          <cell r="C33">
            <v>587.74272288603709</v>
          </cell>
          <cell r="D33">
            <v>1183.9367526540584</v>
          </cell>
        </row>
        <row r="34">
          <cell r="B34">
            <v>1999</v>
          </cell>
          <cell r="C34">
            <v>603.67545927432388</v>
          </cell>
          <cell r="D34">
            <v>1190.1723047459741</v>
          </cell>
        </row>
        <row r="35">
          <cell r="B35">
            <v>2000</v>
          </cell>
          <cell r="C35">
            <v>619.14369926451695</v>
          </cell>
          <cell r="D35">
            <v>1212.7925303600157</v>
          </cell>
        </row>
        <row r="36">
          <cell r="B36">
            <v>2001</v>
          </cell>
          <cell r="C36">
            <v>641.46875457211172</v>
          </cell>
          <cell r="D36">
            <v>1254.3544969439238</v>
          </cell>
        </row>
        <row r="37">
          <cell r="B37">
            <v>2002</v>
          </cell>
          <cell r="C37">
            <v>661.55012047612411</v>
          </cell>
          <cell r="D37">
            <v>1300.9742232317587</v>
          </cell>
          <cell r="E37">
            <v>1975.5167006062306</v>
          </cell>
        </row>
        <row r="38">
          <cell r="B38">
            <v>2003</v>
          </cell>
          <cell r="C38">
            <v>668.34099288372215</v>
          </cell>
          <cell r="D38">
            <v>1329.8295719984037</v>
          </cell>
          <cell r="E38">
            <v>2026.1002317742989</v>
          </cell>
        </row>
        <row r="39">
          <cell r="B39">
            <v>2004</v>
          </cell>
          <cell r="C39">
            <v>663.67873657386133</v>
          </cell>
          <cell r="D39">
            <v>1359.5872233497191</v>
          </cell>
          <cell r="E39">
            <v>2065.3531472525465</v>
          </cell>
        </row>
        <row r="40">
          <cell r="B40">
            <v>2005</v>
          </cell>
          <cell r="C40">
            <v>679.46098166831337</v>
          </cell>
          <cell r="D40">
            <v>1391.4475144297714</v>
          </cell>
          <cell r="E40">
            <v>2119.8899868648391</v>
          </cell>
        </row>
        <row r="41">
          <cell r="B41">
            <v>2006</v>
          </cell>
          <cell r="C41">
            <v>701.05139006650745</v>
          </cell>
          <cell r="D41">
            <v>1422.6504315555658</v>
          </cell>
          <cell r="E41">
            <v>2184.4584703871305</v>
          </cell>
        </row>
        <row r="42">
          <cell r="B42">
            <v>2007</v>
          </cell>
          <cell r="C42">
            <v>720.56732315897591</v>
          </cell>
          <cell r="D42">
            <v>1451.2244394421921</v>
          </cell>
          <cell r="E42">
            <v>2256.0906163194036</v>
          </cell>
        </row>
        <row r="43">
          <cell r="B43">
            <v>2008</v>
          </cell>
          <cell r="C43">
            <v>745.94567740351386</v>
          </cell>
          <cell r="D43">
            <v>1496.4374252903872</v>
          </cell>
          <cell r="E43">
            <v>2328.1931686652656</v>
          </cell>
        </row>
        <row r="44">
          <cell r="B44">
            <v>2009</v>
          </cell>
          <cell r="C44">
            <v>749.09344783521476</v>
          </cell>
          <cell r="D44">
            <v>1531.1778335533581</v>
          </cell>
          <cell r="E44">
            <v>2389.6428134681273</v>
          </cell>
        </row>
        <row r="45">
          <cell r="B45">
            <v>2010</v>
          </cell>
          <cell r="C45">
            <v>747.83064657754687</v>
          </cell>
          <cell r="D45">
            <v>1557.2358071912806</v>
          </cell>
          <cell r="E45">
            <v>2441.8459463263289</v>
          </cell>
        </row>
        <row r="46">
          <cell r="B46">
            <v>2011</v>
          </cell>
          <cell r="C46">
            <v>774.95674845455903</v>
          </cell>
          <cell r="D46">
            <v>1599.1303078246483</v>
          </cell>
          <cell r="E46">
            <v>2509.0249439396021</v>
          </cell>
        </row>
        <row r="47">
          <cell r="B47">
            <v>2012</v>
          </cell>
          <cell r="C47">
            <v>806.97873435674387</v>
          </cell>
          <cell r="D47">
            <v>1635.2841814955832</v>
          </cell>
          <cell r="E47">
            <v>2568.6764534613831</v>
          </cell>
        </row>
        <row r="48">
          <cell r="B48">
            <v>2013</v>
          </cell>
          <cell r="C48">
            <v>805.45553776458053</v>
          </cell>
          <cell r="D48">
            <v>1646.6661187889254</v>
          </cell>
          <cell r="E48">
            <v>2612.014657836804</v>
          </cell>
        </row>
        <row r="49">
          <cell r="B49">
            <v>2014</v>
          </cell>
          <cell r="C49">
            <v>788.97031324920999</v>
          </cell>
          <cell r="D49">
            <v>1657.3916212401175</v>
          </cell>
          <cell r="E49">
            <v>2649.2240812879227</v>
          </cell>
        </row>
        <row r="50">
          <cell r="B50">
            <v>2015</v>
          </cell>
          <cell r="C50">
            <v>783.98542904095007</v>
          </cell>
          <cell r="D50">
            <v>1664.5374661878866</v>
          </cell>
          <cell r="E50">
            <v>2677.7140240255071</v>
          </cell>
        </row>
        <row r="51">
          <cell r="B51">
            <v>2016</v>
          </cell>
          <cell r="C51">
            <v>796.48797017792231</v>
          </cell>
          <cell r="D51">
            <v>1670.40306743369</v>
          </cell>
          <cell r="E51">
            <v>2708.3401751689539</v>
          </cell>
        </row>
        <row r="52">
          <cell r="B52">
            <v>2017</v>
          </cell>
          <cell r="C52">
            <v>809.800417419116</v>
          </cell>
          <cell r="D52">
            <v>1668.5981774728177</v>
          </cell>
          <cell r="E52">
            <v>2729.4093358124819</v>
          </cell>
        </row>
        <row r="53">
          <cell r="B53">
            <v>2018</v>
          </cell>
          <cell r="C53">
            <v>814.59085859139395</v>
          </cell>
          <cell r="D53">
            <v>1674.7438670486688</v>
          </cell>
          <cell r="E53">
            <v>2737.144912972502</v>
          </cell>
        </row>
        <row r="55">
          <cell r="C55" t="str">
            <v>2-year</v>
          </cell>
          <cell r="D55" t="str">
            <v>5-year</v>
          </cell>
          <cell r="E55" t="str">
            <v>10-year</v>
          </cell>
        </row>
        <row r="56">
          <cell r="B56">
            <v>1994</v>
          </cell>
          <cell r="C56">
            <v>540.9173727880376</v>
          </cell>
        </row>
        <row r="57">
          <cell r="B57">
            <v>1995</v>
          </cell>
          <cell r="C57">
            <v>541.6037856410918</v>
          </cell>
        </row>
        <row r="58">
          <cell r="B58">
            <v>1996</v>
          </cell>
          <cell r="C58">
            <v>547.13362194811805</v>
          </cell>
        </row>
        <row r="59">
          <cell r="B59">
            <v>1997</v>
          </cell>
          <cell r="C59">
            <v>550.11344905532133</v>
          </cell>
          <cell r="D59">
            <v>1139.941889722327</v>
          </cell>
        </row>
        <row r="60">
          <cell r="B60">
            <v>1998</v>
          </cell>
          <cell r="C60">
            <v>563.91510102298162</v>
          </cell>
          <cell r="D60">
            <v>1159.6291718709469</v>
          </cell>
        </row>
        <row r="61">
          <cell r="B61">
            <v>1999</v>
          </cell>
          <cell r="C61">
            <v>581.65905618846341</v>
          </cell>
          <cell r="D61">
            <v>1186.4048915998442</v>
          </cell>
        </row>
        <row r="62">
          <cell r="B62">
            <v>2000</v>
          </cell>
          <cell r="C62">
            <v>593.64235712710808</v>
          </cell>
          <cell r="D62">
            <v>1213.9277176258768</v>
          </cell>
        </row>
        <row r="63">
          <cell r="B63">
            <v>2001</v>
          </cell>
          <cell r="C63">
            <v>600.28734085316455</v>
          </cell>
          <cell r="D63">
            <v>1237.090175692681</v>
          </cell>
        </row>
        <row r="64">
          <cell r="B64">
            <v>2002</v>
          </cell>
          <cell r="C64">
            <v>604.36298791311583</v>
          </cell>
          <cell r="D64">
            <v>1260.6379868457018</v>
          </cell>
          <cell r="E64">
            <v>2014.8855333479162</v>
          </cell>
        </row>
        <row r="65">
          <cell r="B65">
            <v>2003</v>
          </cell>
          <cell r="C65">
            <v>619.82364306742181</v>
          </cell>
          <cell r="D65">
            <v>1286.7107978569347</v>
          </cell>
          <cell r="E65">
            <v>2057.563577629166</v>
          </cell>
        </row>
        <row r="66">
          <cell r="B66">
            <v>2004</v>
          </cell>
          <cell r="C66">
            <v>625.83330776824721</v>
          </cell>
          <cell r="D66">
            <v>1303.1453716035387</v>
          </cell>
          <cell r="E66">
            <v>2093.1044896607641</v>
          </cell>
        </row>
        <row r="67">
          <cell r="B67">
            <v>2005</v>
          </cell>
          <cell r="C67">
            <v>631.24951941933966</v>
          </cell>
          <cell r="D67">
            <v>1322.8086269797395</v>
          </cell>
          <cell r="E67">
            <v>2135.9167409115776</v>
          </cell>
        </row>
        <row r="68">
          <cell r="B68">
            <v>2006</v>
          </cell>
          <cell r="C68">
            <v>651.70965806838626</v>
          </cell>
          <cell r="D68">
            <v>1351.8256348730254</v>
          </cell>
          <cell r="E68">
            <v>2185.4749050189962</v>
          </cell>
        </row>
        <row r="69">
          <cell r="B69">
            <v>2007</v>
          </cell>
          <cell r="C69">
            <v>669.00293268821099</v>
          </cell>
          <cell r="D69">
            <v>1382.5733585447308</v>
          </cell>
          <cell r="E69">
            <v>2236.1124550280128</v>
          </cell>
        </row>
        <row r="70">
          <cell r="B70">
            <v>2008</v>
          </cell>
          <cell r="C70">
            <v>683.31693720089572</v>
          </cell>
          <cell r="D70">
            <v>1413.4006048142426</v>
          </cell>
          <cell r="E70">
            <v>2287.8610014840633</v>
          </cell>
        </row>
        <row r="71">
          <cell r="B71">
            <v>2009</v>
          </cell>
          <cell r="C71">
            <v>690.63755513083709</v>
          </cell>
          <cell r="D71">
            <v>1443.4157100963164</v>
          </cell>
          <cell r="E71">
            <v>2332.5845942658052</v>
          </cell>
        </row>
        <row r="72">
          <cell r="B72">
            <v>2010</v>
          </cell>
          <cell r="C72">
            <v>702.99167353586995</v>
          </cell>
          <cell r="D72">
            <v>1479.8195602224655</v>
          </cell>
          <cell r="E72">
            <v>2383.6769157816634</v>
          </cell>
        </row>
        <row r="73">
          <cell r="B73">
            <v>2011</v>
          </cell>
          <cell r="C73">
            <v>731.46513242546348</v>
          </cell>
          <cell r="D73">
            <v>1519.0560613383957</v>
          </cell>
          <cell r="E73">
            <v>2446.5418422803118</v>
          </cell>
        </row>
        <row r="74">
          <cell r="B74">
            <v>2012</v>
          </cell>
          <cell r="C74">
            <v>755.6195562757465</v>
          </cell>
          <cell r="D74">
            <v>1558.2348626636531</v>
          </cell>
          <cell r="E74">
            <v>2512.6083695967791</v>
          </cell>
        </row>
        <row r="75">
          <cell r="B75">
            <v>2013</v>
          </cell>
          <cell r="C75">
            <v>768.38666047219431</v>
          </cell>
          <cell r="D75">
            <v>1592.6551805711242</v>
          </cell>
          <cell r="E75">
            <v>2569.3381825892816</v>
          </cell>
        </row>
        <row r="76">
          <cell r="B76">
            <v>2014</v>
          </cell>
          <cell r="C76">
            <v>774.56369348083047</v>
          </cell>
          <cell r="D76">
            <v>1630.3634172096199</v>
          </cell>
          <cell r="E76">
            <v>2628.2128990667907</v>
          </cell>
        </row>
        <row r="77">
          <cell r="B77">
            <v>2015</v>
          </cell>
          <cell r="C77">
            <v>786.86968864045468</v>
          </cell>
          <cell r="D77">
            <v>1663.3857819065772</v>
          </cell>
          <cell r="E77">
            <v>2689.1895480251128</v>
          </cell>
        </row>
        <row r="78">
          <cell r="B78">
            <v>2016</v>
          </cell>
          <cell r="C78">
            <v>796.84106266420667</v>
          </cell>
          <cell r="D78">
            <v>1686.9498882944627</v>
          </cell>
          <cell r="E78">
            <v>2741.3293526110087</v>
          </cell>
        </row>
        <row r="79">
          <cell r="B79">
            <v>2017</v>
          </cell>
          <cell r="C79">
            <v>800.05330297193041</v>
          </cell>
          <cell r="D79">
            <v>1700.4312213255409</v>
          </cell>
          <cell r="E79">
            <v>2783.6459642605832</v>
          </cell>
        </row>
        <row r="80">
          <cell r="B80">
            <v>2018</v>
          </cell>
          <cell r="C80">
            <v>797.17475189965899</v>
          </cell>
          <cell r="D80">
            <v>1710.8762809459342</v>
          </cell>
          <cell r="E80">
            <v>2815.6990104563929</v>
          </cell>
        </row>
      </sheetData>
      <sheetData sheetId="1">
        <row r="2">
          <cell r="C2" t="str">
            <v>2-year</v>
          </cell>
        </row>
      </sheetData>
      <sheetData sheetId="2">
        <row r="1">
          <cell r="C1" t="str">
            <v>2-year</v>
          </cell>
        </row>
      </sheetData>
      <sheetData sheetId="3">
        <row r="1">
          <cell r="C1" t="str">
            <v>2-year</v>
          </cell>
        </row>
      </sheetData>
      <sheetData sheetId="4">
        <row r="1">
          <cell r="C1" t="str">
            <v>2-year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="90" zoomScaleNormal="90" zoomScalePageLayoutView="90" workbookViewId="0">
      <selection activeCell="C23" sqref="C23"/>
    </sheetView>
  </sheetViews>
  <sheetFormatPr defaultRowHeight="14.5" x14ac:dyDescent="0.35"/>
  <cols>
    <col min="2" max="2" width="23.26953125" customWidth="1"/>
    <col min="3" max="3" width="34" bestFit="1" customWidth="1"/>
    <col min="4" max="4" width="26.26953125" bestFit="1" customWidth="1"/>
    <col min="5" max="5" width="24.81640625" bestFit="1" customWidth="1"/>
  </cols>
  <sheetData>
    <row r="1" spans="1:10" x14ac:dyDescent="0.35">
      <c r="A1" s="9"/>
    </row>
    <row r="2" spans="1:10" ht="30" customHeight="1" x14ac:dyDescent="0.35">
      <c r="A2" s="85" t="s">
        <v>167</v>
      </c>
      <c r="B2" s="85"/>
      <c r="C2" s="85"/>
      <c r="D2" s="85"/>
      <c r="E2" s="85"/>
      <c r="F2" s="14"/>
      <c r="G2" s="14"/>
      <c r="H2" s="14"/>
      <c r="I2" s="14"/>
      <c r="J2" s="14"/>
    </row>
    <row r="4" spans="1:10" x14ac:dyDescent="0.35">
      <c r="A4" s="16"/>
      <c r="B4" s="73" t="s">
        <v>0</v>
      </c>
      <c r="C4" s="73" t="s">
        <v>1</v>
      </c>
      <c r="D4" s="73" t="s">
        <v>2</v>
      </c>
      <c r="E4" s="17" t="s">
        <v>3</v>
      </c>
    </row>
    <row r="5" spans="1:10" x14ac:dyDescent="0.35">
      <c r="A5" s="17" t="s">
        <v>4</v>
      </c>
      <c r="B5" s="17" t="s">
        <v>5</v>
      </c>
      <c r="C5" s="17" t="s">
        <v>5</v>
      </c>
      <c r="D5" s="17" t="s">
        <v>5</v>
      </c>
      <c r="E5" s="17" t="s">
        <v>5</v>
      </c>
    </row>
    <row r="6" spans="1:10" x14ac:dyDescent="0.35">
      <c r="A6" s="23">
        <v>1</v>
      </c>
      <c r="B6" s="72" t="s">
        <v>6</v>
      </c>
      <c r="C6" s="76" t="s">
        <v>7</v>
      </c>
      <c r="D6" s="72" t="s">
        <v>6</v>
      </c>
      <c r="E6" s="72" t="s">
        <v>6</v>
      </c>
    </row>
    <row r="7" spans="1:10" x14ac:dyDescent="0.35">
      <c r="A7" s="23">
        <v>2</v>
      </c>
      <c r="B7" s="72" t="s">
        <v>8</v>
      </c>
      <c r="C7" s="76" t="s">
        <v>9</v>
      </c>
      <c r="D7" s="72" t="s">
        <v>10</v>
      </c>
      <c r="E7" s="72" t="s">
        <v>10</v>
      </c>
    </row>
    <row r="8" spans="1:10" x14ac:dyDescent="0.35">
      <c r="A8" s="23">
        <v>3</v>
      </c>
      <c r="B8" s="72" t="s">
        <v>10</v>
      </c>
      <c r="C8" s="76" t="s">
        <v>27</v>
      </c>
      <c r="D8" s="72" t="s">
        <v>11</v>
      </c>
      <c r="E8" s="72" t="s">
        <v>11</v>
      </c>
    </row>
    <row r="9" spans="1:10" x14ac:dyDescent="0.35">
      <c r="A9" s="23">
        <v>4</v>
      </c>
      <c r="B9" s="72" t="s">
        <v>11</v>
      </c>
      <c r="C9" s="76" t="s">
        <v>6</v>
      </c>
      <c r="D9" s="72" t="s">
        <v>12</v>
      </c>
      <c r="E9" s="72" t="s">
        <v>13</v>
      </c>
    </row>
    <row r="10" spans="1:10" x14ac:dyDescent="0.35">
      <c r="A10" s="23">
        <v>5</v>
      </c>
      <c r="B10" s="72" t="s">
        <v>12</v>
      </c>
      <c r="C10" s="76" t="s">
        <v>10</v>
      </c>
      <c r="D10" s="72" t="s">
        <v>8</v>
      </c>
      <c r="E10" s="72" t="s">
        <v>9</v>
      </c>
    </row>
    <row r="11" spans="1:10" x14ac:dyDescent="0.35">
      <c r="A11" s="23">
        <v>6</v>
      </c>
      <c r="B11" s="72" t="s">
        <v>14</v>
      </c>
      <c r="C11" s="76" t="s">
        <v>13</v>
      </c>
      <c r="D11" s="72" t="s">
        <v>13</v>
      </c>
      <c r="E11" s="72" t="s">
        <v>12</v>
      </c>
    </row>
    <row r="12" spans="1:10" x14ac:dyDescent="0.35">
      <c r="A12" s="23">
        <v>7</v>
      </c>
      <c r="B12" s="72" t="s">
        <v>13</v>
      </c>
      <c r="C12" s="76" t="s">
        <v>15</v>
      </c>
      <c r="D12" s="72" t="s">
        <v>14</v>
      </c>
      <c r="E12" s="72" t="s">
        <v>14</v>
      </c>
    </row>
    <row r="13" spans="1:10" x14ac:dyDescent="0.35">
      <c r="A13" s="23">
        <v>8</v>
      </c>
      <c r="B13" s="72" t="s">
        <v>15</v>
      </c>
      <c r="C13" s="76" t="s">
        <v>16</v>
      </c>
      <c r="D13" s="72" t="s">
        <v>9</v>
      </c>
      <c r="E13" s="72" t="s">
        <v>15</v>
      </c>
    </row>
    <row r="14" spans="1:10" x14ac:dyDescent="0.35">
      <c r="A14" s="23">
        <v>9</v>
      </c>
      <c r="B14" s="72" t="s">
        <v>17</v>
      </c>
      <c r="C14" s="76" t="s">
        <v>17</v>
      </c>
      <c r="D14" s="72" t="s">
        <v>15</v>
      </c>
      <c r="E14" s="72" t="s">
        <v>8</v>
      </c>
    </row>
    <row r="15" spans="1:10" x14ac:dyDescent="0.35">
      <c r="A15" s="23">
        <v>10</v>
      </c>
      <c r="B15" s="72" t="s">
        <v>9</v>
      </c>
      <c r="C15" s="76" t="s">
        <v>12</v>
      </c>
      <c r="D15" s="72" t="s">
        <v>17</v>
      </c>
      <c r="E15" s="72" t="s">
        <v>17</v>
      </c>
    </row>
    <row r="16" spans="1:10" x14ac:dyDescent="0.35">
      <c r="A16" s="23">
        <v>11</v>
      </c>
      <c r="B16" s="72" t="s">
        <v>18</v>
      </c>
      <c r="C16" s="76" t="s">
        <v>14</v>
      </c>
      <c r="D16" s="72" t="s">
        <v>18</v>
      </c>
      <c r="E16" s="72" t="s">
        <v>18</v>
      </c>
    </row>
    <row r="17" spans="1:5" x14ac:dyDescent="0.35">
      <c r="A17" s="23">
        <v>12</v>
      </c>
      <c r="B17" s="72" t="s">
        <v>19</v>
      </c>
      <c r="C17" s="76" t="s">
        <v>18</v>
      </c>
      <c r="D17" s="72" t="s">
        <v>19</v>
      </c>
      <c r="E17" s="72" t="s">
        <v>19</v>
      </c>
    </row>
    <row r="18" spans="1:5" x14ac:dyDescent="0.35">
      <c r="A18" s="23">
        <v>13</v>
      </c>
      <c r="B18" s="72" t="s">
        <v>20</v>
      </c>
      <c r="C18" s="76" t="s">
        <v>11</v>
      </c>
      <c r="D18" s="72" t="s">
        <v>21</v>
      </c>
      <c r="E18" s="72" t="s">
        <v>22</v>
      </c>
    </row>
    <row r="19" spans="1:5" x14ac:dyDescent="0.35">
      <c r="A19" s="23">
        <v>14</v>
      </c>
      <c r="B19" s="72" t="s">
        <v>23</v>
      </c>
      <c r="C19" s="76" t="s">
        <v>19</v>
      </c>
      <c r="D19" s="72" t="s">
        <v>24</v>
      </c>
      <c r="E19" s="72" t="s">
        <v>25</v>
      </c>
    </row>
    <row r="20" spans="1:5" x14ac:dyDescent="0.35">
      <c r="A20" s="23">
        <v>15</v>
      </c>
      <c r="B20" s="72" t="s">
        <v>21</v>
      </c>
      <c r="C20" s="76" t="s">
        <v>21</v>
      </c>
      <c r="D20" s="72" t="s">
        <v>23</v>
      </c>
      <c r="E20" s="72" t="s">
        <v>24</v>
      </c>
    </row>
    <row r="21" spans="1:5" x14ac:dyDescent="0.35">
      <c r="A21" s="23">
        <v>16</v>
      </c>
      <c r="B21" s="72" t="s">
        <v>26</v>
      </c>
      <c r="C21" s="76" t="s">
        <v>24</v>
      </c>
      <c r="D21" s="72" t="s">
        <v>16</v>
      </c>
      <c r="E21" s="72" t="s">
        <v>27</v>
      </c>
    </row>
    <row r="22" spans="1:5" x14ac:dyDescent="0.35">
      <c r="A22" s="23">
        <v>17</v>
      </c>
      <c r="B22" s="72" t="s">
        <v>24</v>
      </c>
      <c r="C22" s="76" t="s">
        <v>23</v>
      </c>
      <c r="D22" s="72" t="s">
        <v>20</v>
      </c>
      <c r="E22" s="72" t="s">
        <v>21</v>
      </c>
    </row>
    <row r="23" spans="1:5" x14ac:dyDescent="0.35">
      <c r="A23" s="23">
        <v>18</v>
      </c>
      <c r="B23" s="72" t="s">
        <v>28</v>
      </c>
      <c r="C23" s="76" t="s">
        <v>26</v>
      </c>
      <c r="D23" s="72" t="s">
        <v>7</v>
      </c>
      <c r="E23" s="72" t="s">
        <v>23</v>
      </c>
    </row>
    <row r="24" spans="1:5" x14ac:dyDescent="0.35">
      <c r="A24" s="23">
        <v>19</v>
      </c>
      <c r="B24" s="72" t="s">
        <v>29</v>
      </c>
      <c r="C24" s="76" t="s">
        <v>28</v>
      </c>
      <c r="D24" s="72" t="s">
        <v>26</v>
      </c>
      <c r="E24" s="72" t="s">
        <v>26</v>
      </c>
    </row>
    <row r="25" spans="1:5" x14ac:dyDescent="0.35">
      <c r="A25" s="23">
        <v>20</v>
      </c>
      <c r="B25" s="72" t="s">
        <v>16</v>
      </c>
      <c r="C25" s="76" t="s">
        <v>8</v>
      </c>
      <c r="D25" s="72" t="s">
        <v>27</v>
      </c>
      <c r="E25" s="72" t="s">
        <v>20</v>
      </c>
    </row>
    <row r="26" spans="1:5" x14ac:dyDescent="0.35">
      <c r="A26" s="23">
        <v>21</v>
      </c>
      <c r="B26" s="72" t="s">
        <v>7</v>
      </c>
      <c r="C26" s="76" t="s">
        <v>29</v>
      </c>
      <c r="D26" s="72" t="s">
        <v>28</v>
      </c>
      <c r="E26" s="72" t="s">
        <v>30</v>
      </c>
    </row>
    <row r="27" spans="1:5" x14ac:dyDescent="0.35">
      <c r="A27" s="23">
        <v>22</v>
      </c>
      <c r="B27" s="72" t="s">
        <v>27</v>
      </c>
      <c r="C27" s="76" t="s">
        <v>20</v>
      </c>
      <c r="D27" s="72" t="s">
        <v>29</v>
      </c>
      <c r="E27" s="72" t="s">
        <v>29</v>
      </c>
    </row>
    <row r="28" spans="1:5" x14ac:dyDescent="0.35">
      <c r="A28" s="6"/>
    </row>
    <row r="29" spans="1:5" x14ac:dyDescent="0.35">
      <c r="A29" s="79" t="s">
        <v>140</v>
      </c>
    </row>
    <row r="30" spans="1:5" ht="30" customHeight="1" x14ac:dyDescent="0.35">
      <c r="A30" s="84" t="s">
        <v>31</v>
      </c>
      <c r="B30" s="84"/>
      <c r="C30" s="84"/>
      <c r="D30" s="84"/>
      <c r="E30" s="84"/>
    </row>
    <row r="31" spans="1:5" ht="52.5" customHeight="1" x14ac:dyDescent="0.35">
      <c r="A31" s="84" t="s">
        <v>32</v>
      </c>
      <c r="B31" s="84"/>
      <c r="C31" s="84"/>
      <c r="D31" s="84"/>
      <c r="E31" s="84"/>
    </row>
    <row r="32" spans="1:5" ht="30" customHeight="1" x14ac:dyDescent="0.35">
      <c r="A32" s="86" t="s">
        <v>33</v>
      </c>
      <c r="B32" s="86"/>
      <c r="C32" s="86"/>
      <c r="D32" s="86"/>
      <c r="E32" s="86"/>
    </row>
    <row r="33" spans="1:5" x14ac:dyDescent="0.35">
      <c r="A33" s="9" t="s">
        <v>34</v>
      </c>
    </row>
    <row r="34" spans="1:5" ht="15" customHeight="1" x14ac:dyDescent="0.35">
      <c r="A34" s="84" t="s">
        <v>35</v>
      </c>
      <c r="B34" s="84"/>
      <c r="C34" s="84"/>
      <c r="D34" s="84"/>
      <c r="E34" s="84"/>
    </row>
    <row r="35" spans="1:5" x14ac:dyDescent="0.35">
      <c r="A35" s="9"/>
    </row>
  </sheetData>
  <mergeCells count="5">
    <mergeCell ref="A30:E30"/>
    <mergeCell ref="A31:E31"/>
    <mergeCell ref="A34:E34"/>
    <mergeCell ref="A2:E2"/>
    <mergeCell ref="A32:E32"/>
  </mergeCells>
  <pageMargins left="0.7" right="0.7" top="0.75" bottom="0.75" header="0.3" footer="0.3"/>
  <pageSetup orientation="portrait" horizontalDpi="1200" verticalDpi="1200" r:id="rId1"/>
  <headerFooter>
    <oddHeader>&amp;LPLEASE NOTE THAT THIS INFORMATION IS EMBARGOED UNTIL ITS RELEASE!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1"/>
  <sheetViews>
    <sheetView topLeftCell="A34" workbookViewId="0">
      <selection activeCell="K35" sqref="K35"/>
    </sheetView>
  </sheetViews>
  <sheetFormatPr defaultRowHeight="14.5" x14ac:dyDescent="0.35"/>
  <sheetData>
    <row r="2" spans="1:14" s="1" customFormat="1" ht="16.5" x14ac:dyDescent="0.35">
      <c r="A2" s="82" t="s">
        <v>184</v>
      </c>
    </row>
    <row r="7" spans="1:14" x14ac:dyDescent="0.35">
      <c r="N7" s="14"/>
    </row>
    <row r="8" spans="1:14" x14ac:dyDescent="0.35">
      <c r="N8" s="14"/>
    </row>
    <row r="16" spans="1:14" ht="16.5" x14ac:dyDescent="0.35">
      <c r="L16" s="64"/>
    </row>
    <row r="18" spans="1:12" x14ac:dyDescent="0.35">
      <c r="L18" t="s">
        <v>125</v>
      </c>
    </row>
    <row r="21" spans="1:12" s="69" customFormat="1" ht="16.5" x14ac:dyDescent="0.35">
      <c r="A21" s="18" t="s">
        <v>185</v>
      </c>
    </row>
    <row r="22" spans="1:12" x14ac:dyDescent="0.35">
      <c r="A22" s="18"/>
    </row>
    <row r="23" spans="1:12" x14ac:dyDescent="0.35">
      <c r="A23" s="18"/>
    </row>
    <row r="25" spans="1:12" ht="14.5" customHeight="1" x14ac:dyDescent="0.35"/>
    <row r="35" spans="1:11" x14ac:dyDescent="0.35">
      <c r="K35" t="s">
        <v>125</v>
      </c>
    </row>
    <row r="38" spans="1:11" x14ac:dyDescent="0.35">
      <c r="A38" t="s">
        <v>97</v>
      </c>
    </row>
    <row r="39" spans="1:11" ht="16.5" x14ac:dyDescent="0.35">
      <c r="A39" t="s">
        <v>186</v>
      </c>
    </row>
    <row r="40" spans="1:11" x14ac:dyDescent="0.35">
      <c r="A40" t="s">
        <v>156</v>
      </c>
    </row>
    <row r="41" spans="1:11" x14ac:dyDescent="0.35">
      <c r="A41" t="s">
        <v>96</v>
      </c>
    </row>
    <row r="42" spans="1:11" x14ac:dyDescent="0.35">
      <c r="A42" t="s">
        <v>90</v>
      </c>
    </row>
    <row r="44" spans="1:11" x14ac:dyDescent="0.35">
      <c r="A44" s="18" t="s">
        <v>136</v>
      </c>
    </row>
    <row r="45" spans="1:11" x14ac:dyDescent="0.35">
      <c r="A45" s="66"/>
      <c r="B45" s="99" t="s">
        <v>170</v>
      </c>
      <c r="C45" s="100"/>
      <c r="D45" s="100"/>
      <c r="E45" s="100"/>
      <c r="F45" s="101"/>
      <c r="G45" s="102" t="s">
        <v>171</v>
      </c>
      <c r="H45" s="102"/>
      <c r="I45" s="102"/>
      <c r="J45" s="102"/>
      <c r="K45" s="102"/>
    </row>
    <row r="46" spans="1:11" ht="24" x14ac:dyDescent="0.35">
      <c r="A46" s="67" t="s">
        <v>125</v>
      </c>
      <c r="B46" s="67" t="s">
        <v>126</v>
      </c>
      <c r="C46" s="67" t="s">
        <v>127</v>
      </c>
      <c r="D46" s="67" t="s">
        <v>10</v>
      </c>
      <c r="E46" s="67" t="s">
        <v>11</v>
      </c>
      <c r="F46" s="67" t="s">
        <v>8</v>
      </c>
      <c r="G46" s="67" t="s">
        <v>126</v>
      </c>
      <c r="H46" s="67" t="s">
        <v>127</v>
      </c>
      <c r="I46" s="67" t="s">
        <v>10</v>
      </c>
      <c r="J46" s="67" t="s">
        <v>11</v>
      </c>
      <c r="K46" s="67" t="s">
        <v>8</v>
      </c>
    </row>
    <row r="47" spans="1:11" x14ac:dyDescent="0.35">
      <c r="A47" s="67" t="s">
        <v>157</v>
      </c>
      <c r="B47" s="80">
        <v>813.3</v>
      </c>
      <c r="C47" s="80">
        <v>248</v>
      </c>
      <c r="D47" s="80">
        <v>208.6</v>
      </c>
      <c r="E47" s="80">
        <v>100.2</v>
      </c>
      <c r="F47" s="80">
        <v>89.3</v>
      </c>
      <c r="G47" s="80">
        <v>1682.1</v>
      </c>
      <c r="H47" s="80">
        <v>562.6</v>
      </c>
      <c r="I47" s="80">
        <v>461.1</v>
      </c>
      <c r="J47" s="80">
        <v>218.4</v>
      </c>
      <c r="K47" s="80">
        <v>144.19999999999999</v>
      </c>
    </row>
    <row r="48" spans="1:11" x14ac:dyDescent="0.35">
      <c r="A48" s="67" t="s">
        <v>128</v>
      </c>
      <c r="B48" s="80">
        <v>852.7</v>
      </c>
      <c r="C48" s="80">
        <v>264</v>
      </c>
      <c r="D48" s="80">
        <v>240.2</v>
      </c>
      <c r="E48" s="80">
        <v>101.5</v>
      </c>
      <c r="F48" s="80">
        <v>78.900000000000006</v>
      </c>
      <c r="G48" s="80">
        <v>1786</v>
      </c>
      <c r="H48" s="80">
        <v>613</v>
      </c>
      <c r="I48" s="80">
        <v>531.6</v>
      </c>
      <c r="J48" s="80">
        <v>223</v>
      </c>
      <c r="K48" s="80">
        <v>132.69999999999999</v>
      </c>
    </row>
    <row r="49" spans="1:11" x14ac:dyDescent="0.35">
      <c r="A49" s="67" t="s">
        <v>129</v>
      </c>
      <c r="B49" s="80">
        <v>828.9</v>
      </c>
      <c r="C49" s="80">
        <v>258</v>
      </c>
      <c r="D49" s="80">
        <v>244.7</v>
      </c>
      <c r="E49" s="80">
        <v>94.7</v>
      </c>
      <c r="F49" s="80">
        <v>69.2</v>
      </c>
      <c r="G49" s="80">
        <v>1744.8</v>
      </c>
      <c r="H49" s="80">
        <v>602.20000000000005</v>
      </c>
      <c r="I49" s="80">
        <v>542.79999999999995</v>
      </c>
      <c r="J49" s="80">
        <v>211.6</v>
      </c>
      <c r="K49" s="80">
        <v>116.7</v>
      </c>
    </row>
    <row r="50" spans="1:11" x14ac:dyDescent="0.35">
      <c r="A50" s="67" t="s">
        <v>130</v>
      </c>
      <c r="B50" s="80">
        <v>799.6</v>
      </c>
      <c r="C50" s="80">
        <v>260.39999999999998</v>
      </c>
      <c r="D50" s="80">
        <v>244.2</v>
      </c>
      <c r="E50" s="80">
        <v>89.3</v>
      </c>
      <c r="F50" s="80">
        <v>60.3</v>
      </c>
      <c r="G50" s="80">
        <v>1682.3</v>
      </c>
      <c r="H50" s="80">
        <v>595.70000000000005</v>
      </c>
      <c r="I50" s="80">
        <v>538</v>
      </c>
      <c r="J50" s="80">
        <v>198.8</v>
      </c>
      <c r="K50" s="80">
        <v>100.7</v>
      </c>
    </row>
    <row r="51" spans="1:11" ht="24" x14ac:dyDescent="0.35">
      <c r="A51" s="67" t="s">
        <v>158</v>
      </c>
      <c r="B51" s="80">
        <v>837.1</v>
      </c>
      <c r="C51" s="80">
        <v>275.60000000000002</v>
      </c>
      <c r="D51" s="80">
        <v>279.60000000000002</v>
      </c>
      <c r="E51" s="80">
        <v>87.6</v>
      </c>
      <c r="F51" s="80">
        <v>54.5</v>
      </c>
      <c r="G51" s="80">
        <v>1788.6</v>
      </c>
      <c r="H51" s="80">
        <v>640.1</v>
      </c>
      <c r="I51" s="80">
        <v>614.5</v>
      </c>
      <c r="J51" s="80">
        <v>198</v>
      </c>
      <c r="K51" s="80">
        <v>93.3</v>
      </c>
    </row>
  </sheetData>
  <mergeCells count="2">
    <mergeCell ref="B45:F45"/>
    <mergeCell ref="G45:K45"/>
  </mergeCells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58"/>
  <sheetViews>
    <sheetView topLeftCell="A31" workbookViewId="0">
      <selection activeCell="M35" sqref="M35"/>
    </sheetView>
  </sheetViews>
  <sheetFormatPr defaultRowHeight="14.5" x14ac:dyDescent="0.35"/>
  <sheetData>
    <row r="2" spans="1:15" s="1" customFormat="1" x14ac:dyDescent="0.35">
      <c r="A2" s="18" t="s">
        <v>172</v>
      </c>
    </row>
    <row r="7" spans="1:15" x14ac:dyDescent="0.35">
      <c r="O7" s="14"/>
    </row>
    <row r="8" spans="1:15" x14ac:dyDescent="0.35">
      <c r="O8" s="14"/>
    </row>
    <row r="11" spans="1:15" x14ac:dyDescent="0.35">
      <c r="N11" s="14"/>
    </row>
    <row r="17" spans="1:13" x14ac:dyDescent="0.35">
      <c r="M17" t="s">
        <v>125</v>
      </c>
    </row>
    <row r="20" spans="1:13" s="1" customFormat="1" x14ac:dyDescent="0.35">
      <c r="A20" s="18" t="s">
        <v>173</v>
      </c>
    </row>
    <row r="35" spans="1:13" x14ac:dyDescent="0.35">
      <c r="M35" t="s">
        <v>125</v>
      </c>
    </row>
    <row r="37" spans="1:13" ht="14.5" customHeight="1" x14ac:dyDescent="0.35"/>
    <row r="38" spans="1:13" ht="14.5" customHeight="1" x14ac:dyDescent="0.35">
      <c r="A38" t="s">
        <v>97</v>
      </c>
    </row>
    <row r="39" spans="1:13" x14ac:dyDescent="0.35">
      <c r="A39" t="s">
        <v>98</v>
      </c>
    </row>
    <row r="40" spans="1:13" x14ac:dyDescent="0.35">
      <c r="A40" t="s">
        <v>156</v>
      </c>
    </row>
    <row r="41" spans="1:13" x14ac:dyDescent="0.35">
      <c r="A41" t="s">
        <v>99</v>
      </c>
    </row>
    <row r="42" spans="1:13" x14ac:dyDescent="0.35">
      <c r="A42" t="s">
        <v>90</v>
      </c>
    </row>
    <row r="46" spans="1:13" x14ac:dyDescent="0.35">
      <c r="A46" s="18" t="s">
        <v>179</v>
      </c>
    </row>
    <row r="47" spans="1:13" x14ac:dyDescent="0.35">
      <c r="A47" s="68"/>
      <c r="B47" s="99" t="s">
        <v>170</v>
      </c>
      <c r="C47" s="100"/>
      <c r="D47" s="100"/>
      <c r="E47" s="100"/>
      <c r="F47" s="101"/>
      <c r="G47" s="99" t="s">
        <v>171</v>
      </c>
      <c r="H47" s="100"/>
      <c r="I47" s="100"/>
      <c r="J47" s="100"/>
      <c r="K47" s="101"/>
    </row>
    <row r="48" spans="1:13" ht="24" x14ac:dyDescent="0.35">
      <c r="A48" s="67" t="s">
        <v>125</v>
      </c>
      <c r="B48" s="67" t="s">
        <v>157</v>
      </c>
      <c r="C48" s="67" t="s">
        <v>128</v>
      </c>
      <c r="D48" s="67" t="s">
        <v>129</v>
      </c>
      <c r="E48" s="67" t="s">
        <v>130</v>
      </c>
      <c r="F48" s="67" t="s">
        <v>158</v>
      </c>
      <c r="G48" s="67" t="s">
        <v>157</v>
      </c>
      <c r="H48" s="67" t="s">
        <v>128</v>
      </c>
      <c r="I48" s="67" t="s">
        <v>129</v>
      </c>
      <c r="J48" s="67" t="s">
        <v>130</v>
      </c>
      <c r="K48" s="67" t="s">
        <v>159</v>
      </c>
    </row>
    <row r="49" spans="1:11" x14ac:dyDescent="0.35">
      <c r="A49" s="67" t="s">
        <v>83</v>
      </c>
      <c r="B49" s="80">
        <v>806.2</v>
      </c>
      <c r="C49" s="80">
        <v>766.8</v>
      </c>
      <c r="D49" s="80">
        <v>756.7</v>
      </c>
      <c r="E49" s="80">
        <v>742.4</v>
      </c>
      <c r="F49" s="80">
        <v>807.8</v>
      </c>
      <c r="G49" s="80">
        <v>1646.3</v>
      </c>
      <c r="H49" s="80">
        <v>1621.6</v>
      </c>
      <c r="I49" s="80">
        <v>1639.8</v>
      </c>
      <c r="J49" s="80">
        <v>1600.3</v>
      </c>
      <c r="K49" s="80">
        <v>1780</v>
      </c>
    </row>
    <row r="50" spans="1:11" x14ac:dyDescent="0.35">
      <c r="A50" s="67" t="s">
        <v>82</v>
      </c>
      <c r="B50" s="80">
        <v>662</v>
      </c>
      <c r="C50" s="80">
        <v>716.2</v>
      </c>
      <c r="D50" s="80">
        <v>669.4</v>
      </c>
      <c r="E50" s="80">
        <v>659.8</v>
      </c>
      <c r="F50" s="80">
        <v>710.4</v>
      </c>
      <c r="G50" s="80">
        <v>1399.4</v>
      </c>
      <c r="H50" s="80">
        <v>1515.1</v>
      </c>
      <c r="I50" s="80">
        <v>1422.4</v>
      </c>
      <c r="J50" s="80">
        <v>1394</v>
      </c>
      <c r="K50" s="80">
        <v>1527.3</v>
      </c>
    </row>
    <row r="51" spans="1:11" x14ac:dyDescent="0.35">
      <c r="A51" s="67" t="s">
        <v>81</v>
      </c>
      <c r="B51" s="80">
        <v>678.8</v>
      </c>
      <c r="C51" s="80">
        <v>757</v>
      </c>
      <c r="D51" s="80">
        <v>743.1</v>
      </c>
      <c r="E51" s="80">
        <v>709.5</v>
      </c>
      <c r="F51" s="80">
        <v>718</v>
      </c>
      <c r="G51" s="80">
        <v>1395</v>
      </c>
      <c r="H51" s="80">
        <v>1625</v>
      </c>
      <c r="I51" s="80">
        <v>1571.6</v>
      </c>
      <c r="J51" s="80">
        <v>1501.9</v>
      </c>
      <c r="K51" s="80">
        <v>1526.3</v>
      </c>
    </row>
    <row r="52" spans="1:11" x14ac:dyDescent="0.35">
      <c r="A52" s="67" t="s">
        <v>80</v>
      </c>
      <c r="B52" s="80">
        <v>596.29999999999995</v>
      </c>
      <c r="C52" s="80">
        <v>724.1</v>
      </c>
      <c r="D52" s="80">
        <v>772.3</v>
      </c>
      <c r="E52" s="80">
        <v>758.4</v>
      </c>
      <c r="F52" s="80">
        <v>809.8</v>
      </c>
      <c r="G52" s="80">
        <v>1245</v>
      </c>
      <c r="H52" s="80">
        <v>1541</v>
      </c>
      <c r="I52" s="80">
        <v>1618.9</v>
      </c>
      <c r="J52" s="80">
        <v>1598</v>
      </c>
      <c r="K52" s="80">
        <v>1738</v>
      </c>
    </row>
    <row r="53" spans="1:11" x14ac:dyDescent="0.35">
      <c r="A53" s="67" t="s">
        <v>79</v>
      </c>
      <c r="B53" s="80">
        <v>821.2</v>
      </c>
      <c r="C53" s="80">
        <v>876.6</v>
      </c>
      <c r="D53" s="80">
        <v>848.7</v>
      </c>
      <c r="E53" s="80">
        <v>832.2</v>
      </c>
      <c r="F53" s="80">
        <v>905.2</v>
      </c>
      <c r="G53" s="80">
        <v>1690.9</v>
      </c>
      <c r="H53" s="80">
        <v>1815.8</v>
      </c>
      <c r="I53" s="80">
        <v>1765.6</v>
      </c>
      <c r="J53" s="80">
        <v>1731.5</v>
      </c>
      <c r="K53" s="80">
        <v>1914.2</v>
      </c>
    </row>
    <row r="54" spans="1:11" x14ac:dyDescent="0.35">
      <c r="A54" s="67" t="s">
        <v>78</v>
      </c>
      <c r="B54" s="80">
        <v>946</v>
      </c>
      <c r="C54" s="80">
        <v>993</v>
      </c>
      <c r="D54" s="80">
        <v>1020.8</v>
      </c>
      <c r="E54" s="80">
        <v>889.7</v>
      </c>
      <c r="F54" s="80">
        <v>896.7</v>
      </c>
      <c r="G54" s="80">
        <v>1977.9</v>
      </c>
      <c r="H54" s="80">
        <v>2081.6999999999998</v>
      </c>
      <c r="I54" s="80">
        <v>2184.5</v>
      </c>
      <c r="J54" s="80">
        <v>1905.6</v>
      </c>
      <c r="K54" s="80">
        <v>1884.8</v>
      </c>
    </row>
    <row r="55" spans="1:11" x14ac:dyDescent="0.35">
      <c r="A55" s="67" t="s">
        <v>75</v>
      </c>
      <c r="B55" s="80">
        <v>1068.2</v>
      </c>
      <c r="C55" s="80">
        <v>1189.5</v>
      </c>
      <c r="D55" s="80">
        <v>1101.9000000000001</v>
      </c>
      <c r="E55" s="80">
        <v>1049.2</v>
      </c>
      <c r="F55" s="80">
        <v>853.7</v>
      </c>
      <c r="G55" s="80">
        <v>2300.3000000000002</v>
      </c>
      <c r="H55" s="80">
        <v>2505.6999999999998</v>
      </c>
      <c r="I55" s="80">
        <v>2319.8000000000002</v>
      </c>
      <c r="J55" s="80">
        <v>2189.4</v>
      </c>
      <c r="K55" s="80">
        <v>1835.8</v>
      </c>
    </row>
    <row r="56" spans="1:11" x14ac:dyDescent="0.35">
      <c r="A56" s="67" t="s">
        <v>77</v>
      </c>
      <c r="B56" s="80">
        <v>869.8</v>
      </c>
      <c r="C56" s="80">
        <v>980.7</v>
      </c>
      <c r="D56" s="80">
        <v>969.7</v>
      </c>
      <c r="E56" s="80">
        <v>946</v>
      </c>
      <c r="F56" s="80">
        <v>914.7</v>
      </c>
      <c r="G56" s="80">
        <v>1806</v>
      </c>
      <c r="H56" s="80">
        <v>2113.8000000000002</v>
      </c>
      <c r="I56" s="80">
        <v>2057.1999999999998</v>
      </c>
      <c r="J56" s="80">
        <v>2027.5</v>
      </c>
      <c r="K56" s="80">
        <v>1980.8</v>
      </c>
    </row>
    <row r="57" spans="1:11" x14ac:dyDescent="0.35">
      <c r="A57" s="67" t="s">
        <v>76</v>
      </c>
      <c r="B57" s="80">
        <v>963.8</v>
      </c>
      <c r="C57" s="80">
        <v>872.1</v>
      </c>
      <c r="D57" s="80">
        <v>942.9</v>
      </c>
      <c r="E57" s="80">
        <v>819.4</v>
      </c>
      <c r="F57" s="80">
        <v>847.2</v>
      </c>
      <c r="G57" s="80">
        <v>2060.5</v>
      </c>
      <c r="H57" s="80">
        <v>1892.4</v>
      </c>
      <c r="I57" s="80">
        <v>1801.7</v>
      </c>
      <c r="J57" s="80">
        <v>1809.5</v>
      </c>
      <c r="K57" s="80">
        <v>1815.4</v>
      </c>
    </row>
    <row r="58" spans="1:11" x14ac:dyDescent="0.35">
      <c r="A58" s="67" t="s">
        <v>131</v>
      </c>
      <c r="B58" s="80">
        <v>513.5</v>
      </c>
      <c r="C58" s="80">
        <v>486.2</v>
      </c>
      <c r="D58" s="80">
        <v>558.5</v>
      </c>
      <c r="E58" s="80">
        <v>583.70000000000005</v>
      </c>
      <c r="F58" s="80">
        <v>588.20000000000005</v>
      </c>
      <c r="G58" s="80">
        <v>1026.9000000000001</v>
      </c>
      <c r="H58" s="80">
        <v>951.2</v>
      </c>
      <c r="I58" s="80">
        <v>1096.4000000000001</v>
      </c>
      <c r="J58" s="80">
        <v>1102.5</v>
      </c>
      <c r="K58" s="80">
        <v>1102.9000000000001</v>
      </c>
    </row>
  </sheetData>
  <mergeCells count="2">
    <mergeCell ref="B47:F47"/>
    <mergeCell ref="G47:K47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4"/>
  <sheetViews>
    <sheetView topLeftCell="A28" workbookViewId="0">
      <selection activeCell="N33" sqref="N33"/>
    </sheetView>
  </sheetViews>
  <sheetFormatPr defaultRowHeight="14.5" x14ac:dyDescent="0.35"/>
  <sheetData>
    <row r="1" spans="1:24" x14ac:dyDescent="0.35">
      <c r="A1" s="1"/>
    </row>
    <row r="2" spans="1:24" ht="16.5" x14ac:dyDescent="0.35">
      <c r="A2" s="18" t="s">
        <v>188</v>
      </c>
    </row>
    <row r="6" spans="1:24" x14ac:dyDescent="0.35">
      <c r="N6" s="18" t="s">
        <v>174</v>
      </c>
    </row>
    <row r="7" spans="1:24" x14ac:dyDescent="0.35">
      <c r="N7" s="66"/>
      <c r="O7" s="99" t="s">
        <v>123</v>
      </c>
      <c r="P7" s="100"/>
      <c r="Q7" s="100"/>
      <c r="R7" s="100"/>
      <c r="S7" s="101"/>
      <c r="T7" s="99" t="s">
        <v>124</v>
      </c>
      <c r="U7" s="100"/>
      <c r="V7" s="100"/>
      <c r="W7" s="100"/>
      <c r="X7" s="101"/>
    </row>
    <row r="8" spans="1:24" ht="24" x14ac:dyDescent="0.35">
      <c r="N8" s="67" t="s">
        <v>132</v>
      </c>
      <c r="O8" s="67" t="s">
        <v>126</v>
      </c>
      <c r="P8" s="67" t="s">
        <v>127</v>
      </c>
      <c r="Q8" s="67" t="s">
        <v>10</v>
      </c>
      <c r="R8" s="67" t="s">
        <v>11</v>
      </c>
      <c r="S8" s="67" t="s">
        <v>8</v>
      </c>
      <c r="T8" s="67" t="s">
        <v>126</v>
      </c>
      <c r="U8" s="67" t="s">
        <v>127</v>
      </c>
      <c r="V8" s="67" t="s">
        <v>10</v>
      </c>
      <c r="W8" s="67" t="s">
        <v>11</v>
      </c>
      <c r="X8" s="67" t="s">
        <v>8</v>
      </c>
    </row>
    <row r="9" spans="1:24" x14ac:dyDescent="0.35">
      <c r="N9" s="67" t="s">
        <v>133</v>
      </c>
      <c r="O9" s="80">
        <v>944.5</v>
      </c>
      <c r="P9" s="80">
        <v>272.3</v>
      </c>
      <c r="Q9" s="80">
        <v>297</v>
      </c>
      <c r="R9" s="80">
        <v>123</v>
      </c>
      <c r="S9" s="80">
        <v>92.6</v>
      </c>
      <c r="T9" s="80">
        <v>1972.9</v>
      </c>
      <c r="U9" s="80">
        <v>633.70000000000005</v>
      </c>
      <c r="V9" s="80">
        <v>653.5</v>
      </c>
      <c r="W9" s="80">
        <v>270.5</v>
      </c>
      <c r="X9" s="80">
        <v>152.69999999999999</v>
      </c>
    </row>
    <row r="10" spans="1:24" x14ac:dyDescent="0.35">
      <c r="N10" s="67" t="s">
        <v>134</v>
      </c>
      <c r="O10" s="80">
        <v>805.9</v>
      </c>
      <c r="P10" s="80">
        <v>260.10000000000002</v>
      </c>
      <c r="Q10" s="80">
        <v>233.4</v>
      </c>
      <c r="R10" s="80">
        <v>89.4</v>
      </c>
      <c r="S10" s="80">
        <v>66.099999999999994</v>
      </c>
      <c r="T10" s="80">
        <v>1695.7</v>
      </c>
      <c r="U10" s="80">
        <v>598.6</v>
      </c>
      <c r="V10" s="80">
        <v>515.70000000000005</v>
      </c>
      <c r="W10" s="80">
        <v>198.5</v>
      </c>
      <c r="X10" s="80">
        <v>110.6</v>
      </c>
    </row>
    <row r="15" spans="1:24" x14ac:dyDescent="0.35">
      <c r="L15" s="14"/>
    </row>
    <row r="21" spans="1:1" ht="16.5" x14ac:dyDescent="0.35">
      <c r="A21" s="1" t="s">
        <v>189</v>
      </c>
    </row>
    <row r="40" spans="1:1" x14ac:dyDescent="0.35">
      <c r="A40" t="s">
        <v>97</v>
      </c>
    </row>
    <row r="41" spans="1:1" ht="16.5" x14ac:dyDescent="0.35">
      <c r="A41" t="s">
        <v>187</v>
      </c>
    </row>
    <row r="42" spans="1:1" x14ac:dyDescent="0.35">
      <c r="A42" t="s">
        <v>100</v>
      </c>
    </row>
    <row r="43" spans="1:1" x14ac:dyDescent="0.35">
      <c r="A43" t="s">
        <v>99</v>
      </c>
    </row>
    <row r="44" spans="1:1" x14ac:dyDescent="0.35">
      <c r="A44" t="s">
        <v>90</v>
      </c>
    </row>
  </sheetData>
  <mergeCells count="2">
    <mergeCell ref="O7:S7"/>
    <mergeCell ref="T7:X7"/>
  </mergeCell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W45"/>
  <sheetViews>
    <sheetView topLeftCell="A40" zoomScale="110" zoomScaleNormal="110" workbookViewId="0">
      <selection activeCell="M6" sqref="M6"/>
    </sheetView>
  </sheetViews>
  <sheetFormatPr defaultRowHeight="14.5" x14ac:dyDescent="0.35"/>
  <cols>
    <col min="19" max="19" width="15.81640625" customWidth="1"/>
    <col min="21" max="21" width="23" customWidth="1"/>
    <col min="23" max="23" width="30.26953125" customWidth="1"/>
  </cols>
  <sheetData>
    <row r="2" spans="1:23" x14ac:dyDescent="0.35">
      <c r="A2" s="18" t="s">
        <v>175</v>
      </c>
    </row>
    <row r="5" spans="1:23" x14ac:dyDescent="0.35">
      <c r="S5" s="18" t="s">
        <v>138</v>
      </c>
    </row>
    <row r="6" spans="1:23" ht="21.75" customHeight="1" x14ac:dyDescent="0.35">
      <c r="M6" s="14"/>
      <c r="S6" s="68"/>
      <c r="T6" s="99" t="s">
        <v>123</v>
      </c>
      <c r="U6" s="101"/>
      <c r="V6" s="99" t="s">
        <v>124</v>
      </c>
      <c r="W6" s="101"/>
    </row>
    <row r="7" spans="1:23" ht="28.5" customHeight="1" x14ac:dyDescent="0.35">
      <c r="S7" s="67" t="s">
        <v>137</v>
      </c>
      <c r="T7" s="67" t="s">
        <v>133</v>
      </c>
      <c r="U7" s="67" t="s">
        <v>134</v>
      </c>
      <c r="V7" s="67" t="s">
        <v>133</v>
      </c>
      <c r="W7" s="67" t="s">
        <v>134</v>
      </c>
    </row>
    <row r="8" spans="1:23" x14ac:dyDescent="0.35">
      <c r="S8" s="67" t="s">
        <v>83</v>
      </c>
      <c r="T8" s="80">
        <v>943.6</v>
      </c>
      <c r="U8" s="80">
        <v>756.4</v>
      </c>
      <c r="V8" s="80">
        <v>1986.6</v>
      </c>
      <c r="W8" s="80">
        <v>1618.4</v>
      </c>
    </row>
    <row r="9" spans="1:23" x14ac:dyDescent="0.35">
      <c r="S9" s="67" t="s">
        <v>82</v>
      </c>
      <c r="T9" s="80">
        <v>773.5</v>
      </c>
      <c r="U9" s="80">
        <v>665.1</v>
      </c>
      <c r="V9" s="80">
        <v>1647.8</v>
      </c>
      <c r="W9" s="80">
        <v>1409.5</v>
      </c>
    </row>
    <row r="10" spans="1:23" x14ac:dyDescent="0.35">
      <c r="L10" s="14"/>
      <c r="M10" s="14"/>
      <c r="N10" s="14"/>
      <c r="S10" s="67" t="s">
        <v>81</v>
      </c>
      <c r="T10" s="80">
        <v>793.9</v>
      </c>
      <c r="U10" s="80">
        <v>684.2</v>
      </c>
      <c r="V10" s="80">
        <v>1685.9</v>
      </c>
      <c r="W10" s="80">
        <v>1438.4</v>
      </c>
    </row>
    <row r="11" spans="1:23" x14ac:dyDescent="0.35">
      <c r="S11" s="67" t="s">
        <v>80</v>
      </c>
      <c r="T11" s="80">
        <v>726.4</v>
      </c>
      <c r="U11" s="80">
        <v>737.3</v>
      </c>
      <c r="V11" s="80">
        <v>1566.5</v>
      </c>
      <c r="W11" s="80">
        <v>1543.6</v>
      </c>
    </row>
    <row r="12" spans="1:23" x14ac:dyDescent="0.35">
      <c r="S12" s="67" t="s">
        <v>79</v>
      </c>
      <c r="T12" s="80">
        <v>1022.6</v>
      </c>
      <c r="U12" s="80">
        <v>841</v>
      </c>
      <c r="V12" s="80">
        <v>2080.1999999999998</v>
      </c>
      <c r="W12" s="80">
        <v>1755.9</v>
      </c>
    </row>
    <row r="13" spans="1:23" x14ac:dyDescent="0.35">
      <c r="S13" s="67" t="s">
        <v>78</v>
      </c>
      <c r="T13" s="80">
        <v>1022</v>
      </c>
      <c r="U13" s="80">
        <v>907.3</v>
      </c>
      <c r="V13" s="80">
        <v>2140.4</v>
      </c>
      <c r="W13" s="80">
        <v>1931.4</v>
      </c>
    </row>
    <row r="14" spans="1:23" x14ac:dyDescent="0.35">
      <c r="S14" s="67" t="s">
        <v>75</v>
      </c>
      <c r="T14" s="80">
        <v>1172.2</v>
      </c>
      <c r="U14" s="80">
        <v>951.6</v>
      </c>
      <c r="V14" s="80">
        <v>2492.6</v>
      </c>
      <c r="W14" s="80">
        <v>2004.7</v>
      </c>
    </row>
    <row r="15" spans="1:23" x14ac:dyDescent="0.35">
      <c r="S15" s="67" t="s">
        <v>77</v>
      </c>
      <c r="T15" s="80">
        <v>1048.4000000000001</v>
      </c>
      <c r="U15" s="80">
        <v>878.8</v>
      </c>
      <c r="V15" s="80">
        <v>2242.6</v>
      </c>
      <c r="W15" s="80">
        <v>1872</v>
      </c>
    </row>
    <row r="16" spans="1:23" x14ac:dyDescent="0.35">
      <c r="S16" s="67" t="s">
        <v>76</v>
      </c>
      <c r="T16" s="80">
        <v>952.3</v>
      </c>
      <c r="U16" s="80">
        <v>836.6</v>
      </c>
      <c r="V16" s="80">
        <v>2005.7</v>
      </c>
      <c r="W16" s="80">
        <v>1779.9</v>
      </c>
    </row>
    <row r="17" spans="1:23" x14ac:dyDescent="0.35">
      <c r="S17" s="67" t="s">
        <v>135</v>
      </c>
      <c r="T17" s="80">
        <v>842</v>
      </c>
      <c r="U17" s="80">
        <v>675.2</v>
      </c>
      <c r="V17" s="80">
        <v>1748.7</v>
      </c>
      <c r="W17" s="80">
        <v>1299.8</v>
      </c>
    </row>
    <row r="18" spans="1:23" x14ac:dyDescent="0.35">
      <c r="S18" s="67" t="s">
        <v>85</v>
      </c>
      <c r="T18" s="80">
        <v>654.6</v>
      </c>
      <c r="U18" s="80">
        <v>505.3</v>
      </c>
      <c r="V18" s="80">
        <v>1309.3</v>
      </c>
      <c r="W18" s="80">
        <v>1061.0999999999999</v>
      </c>
    </row>
    <row r="19" spans="1:23" x14ac:dyDescent="0.35">
      <c r="S19" s="67" t="s">
        <v>86</v>
      </c>
      <c r="T19" s="80">
        <v>311.89999999999998</v>
      </c>
      <c r="U19" s="80">
        <v>0</v>
      </c>
      <c r="V19" s="80">
        <v>569.6</v>
      </c>
      <c r="W19" s="80">
        <v>0</v>
      </c>
    </row>
    <row r="21" spans="1:23" x14ac:dyDescent="0.35">
      <c r="A21" s="70" t="s">
        <v>176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23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4" spans="1:23" x14ac:dyDescent="0.35">
      <c r="A24" s="18"/>
    </row>
    <row r="40" spans="1:1" x14ac:dyDescent="0.35">
      <c r="A40" t="s">
        <v>97</v>
      </c>
    </row>
    <row r="41" spans="1:1" x14ac:dyDescent="0.35">
      <c r="A41" t="s">
        <v>98</v>
      </c>
    </row>
    <row r="42" spans="1:1" x14ac:dyDescent="0.35">
      <c r="A42" t="s">
        <v>160</v>
      </c>
    </row>
    <row r="43" spans="1:1" x14ac:dyDescent="0.35">
      <c r="A43" t="s">
        <v>101</v>
      </c>
    </row>
    <row r="44" spans="1:1" x14ac:dyDescent="0.35">
      <c r="A44" t="s">
        <v>99</v>
      </c>
    </row>
    <row r="45" spans="1:1" x14ac:dyDescent="0.35">
      <c r="A45" t="s">
        <v>107</v>
      </c>
    </row>
  </sheetData>
  <mergeCells count="2">
    <mergeCell ref="T6:U6"/>
    <mergeCell ref="V6:W6"/>
  </mergeCells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1"/>
  <sheetViews>
    <sheetView tabSelected="1" topLeftCell="A25" workbookViewId="0">
      <selection activeCell="L22" sqref="L22"/>
    </sheetView>
  </sheetViews>
  <sheetFormatPr defaultRowHeight="14.5" x14ac:dyDescent="0.35"/>
  <cols>
    <col min="1" max="1" width="11.453125" customWidth="1"/>
    <col min="2" max="2" width="9.1796875" style="34"/>
    <col min="3" max="3" width="22.81640625" style="34" bestFit="1" customWidth="1"/>
    <col min="4" max="4" width="9.1796875" style="34"/>
    <col min="5" max="5" width="22.7265625" style="34" customWidth="1"/>
    <col min="12" max="12" width="4" customWidth="1"/>
    <col min="13" max="13" width="10.26953125" customWidth="1"/>
    <col min="14" max="14" width="10.54296875" bestFit="1" customWidth="1"/>
  </cols>
  <sheetData>
    <row r="1" spans="1:15" s="1" customFormat="1" x14ac:dyDescent="0.35">
      <c r="A1" s="1" t="s">
        <v>161</v>
      </c>
      <c r="B1" s="38"/>
      <c r="C1" s="38"/>
      <c r="D1" s="38"/>
      <c r="E1" s="38"/>
    </row>
    <row r="2" spans="1:15" x14ac:dyDescent="0.35">
      <c r="A2" s="1" t="s">
        <v>162</v>
      </c>
    </row>
    <row r="3" spans="1:15" ht="15" thickBot="1" x14ac:dyDescent="0.4">
      <c r="A3" s="1"/>
    </row>
    <row r="4" spans="1:15" x14ac:dyDescent="0.35">
      <c r="A4" s="39"/>
      <c r="B4" s="103" t="s">
        <v>70</v>
      </c>
      <c r="C4" s="103"/>
      <c r="D4" s="103" t="s">
        <v>71</v>
      </c>
      <c r="E4" s="103"/>
      <c r="M4" s="1"/>
      <c r="N4" s="1" t="s">
        <v>102</v>
      </c>
    </row>
    <row r="5" spans="1:15" ht="15" thickBot="1" x14ac:dyDescent="0.4">
      <c r="A5" s="35"/>
      <c r="B5" s="36" t="s">
        <v>103</v>
      </c>
      <c r="C5" s="36" t="s">
        <v>104</v>
      </c>
      <c r="D5" s="47" t="s">
        <v>103</v>
      </c>
      <c r="E5" s="47" t="s">
        <v>104</v>
      </c>
      <c r="G5" s="38"/>
      <c r="M5" s="1" t="s">
        <v>105</v>
      </c>
      <c r="N5" s="1" t="s">
        <v>106</v>
      </c>
    </row>
    <row r="6" spans="1:15" x14ac:dyDescent="0.35">
      <c r="A6" t="s">
        <v>83</v>
      </c>
      <c r="B6" s="20">
        <v>214475</v>
      </c>
      <c r="C6" s="48">
        <v>4321.7</v>
      </c>
      <c r="D6" s="50">
        <v>199880</v>
      </c>
      <c r="E6" s="104">
        <v>4027.6</v>
      </c>
      <c r="F6" s="105"/>
      <c r="G6" s="106"/>
      <c r="H6" s="72"/>
      <c r="M6" s="58" t="s">
        <v>75</v>
      </c>
      <c r="N6" s="53">
        <v>5527</v>
      </c>
    </row>
    <row r="7" spans="1:15" x14ac:dyDescent="0.35">
      <c r="A7" t="s">
        <v>82</v>
      </c>
      <c r="B7" s="20">
        <v>157040</v>
      </c>
      <c r="C7" s="48">
        <v>3676</v>
      </c>
      <c r="D7" s="50">
        <v>146555</v>
      </c>
      <c r="E7" s="104">
        <v>3430.5</v>
      </c>
      <c r="F7" s="105"/>
      <c r="G7" s="72"/>
      <c r="H7" s="72"/>
      <c r="M7" s="58" t="s">
        <v>78</v>
      </c>
      <c r="N7" s="53">
        <v>5487.7</v>
      </c>
    </row>
    <row r="8" spans="1:15" x14ac:dyDescent="0.35">
      <c r="A8" t="s">
        <v>81</v>
      </c>
      <c r="B8" s="20">
        <v>47265</v>
      </c>
      <c r="C8" s="48">
        <v>4085</v>
      </c>
      <c r="D8" s="50">
        <v>43845</v>
      </c>
      <c r="E8" s="104">
        <v>3789.6</v>
      </c>
      <c r="F8" s="105"/>
      <c r="G8" s="72"/>
      <c r="H8" s="72"/>
      <c r="M8" s="58" t="s">
        <v>77</v>
      </c>
      <c r="N8" s="53">
        <v>5426.6</v>
      </c>
    </row>
    <row r="9" spans="1:15" x14ac:dyDescent="0.35">
      <c r="A9" t="s">
        <v>80</v>
      </c>
      <c r="B9" s="20">
        <v>55670</v>
      </c>
      <c r="C9" s="48">
        <v>4141.5</v>
      </c>
      <c r="D9" s="50">
        <v>51450</v>
      </c>
      <c r="E9" s="104">
        <v>3827.6</v>
      </c>
      <c r="F9" s="105"/>
      <c r="G9" s="72"/>
      <c r="H9" s="72"/>
      <c r="M9" s="58" t="s">
        <v>76</v>
      </c>
      <c r="N9" s="53">
        <v>5030.5</v>
      </c>
      <c r="O9" t="s">
        <v>164</v>
      </c>
    </row>
    <row r="10" spans="1:15" x14ac:dyDescent="0.35">
      <c r="A10" t="s">
        <v>79</v>
      </c>
      <c r="B10" s="20">
        <v>678545</v>
      </c>
      <c r="C10" s="48">
        <v>4780</v>
      </c>
      <c r="D10" s="50">
        <v>627520</v>
      </c>
      <c r="E10" s="104">
        <v>4420.5</v>
      </c>
      <c r="F10" s="105"/>
      <c r="G10" s="72"/>
      <c r="H10" s="72"/>
      <c r="M10" s="57" t="s">
        <v>79</v>
      </c>
      <c r="N10" s="54">
        <v>4780</v>
      </c>
    </row>
    <row r="11" spans="1:15" x14ac:dyDescent="0.35">
      <c r="A11" t="s">
        <v>78</v>
      </c>
      <c r="B11" s="20">
        <v>42190</v>
      </c>
      <c r="C11" s="48">
        <v>5487.7</v>
      </c>
      <c r="D11" s="50">
        <v>39045</v>
      </c>
      <c r="E11" s="104">
        <v>5078.3999999999996</v>
      </c>
      <c r="F11" s="105"/>
      <c r="G11" s="72"/>
      <c r="H11" s="72"/>
      <c r="M11" s="57" t="s">
        <v>83</v>
      </c>
      <c r="N11" s="54">
        <v>4321.7</v>
      </c>
    </row>
    <row r="12" spans="1:15" x14ac:dyDescent="0.35">
      <c r="A12" t="s">
        <v>77</v>
      </c>
      <c r="B12" s="20">
        <v>51825</v>
      </c>
      <c r="C12" s="48">
        <v>5426.6</v>
      </c>
      <c r="D12" s="50">
        <v>47825</v>
      </c>
      <c r="E12" s="104">
        <v>5007.8</v>
      </c>
      <c r="F12" s="105"/>
      <c r="G12" s="72"/>
      <c r="H12" s="72"/>
      <c r="M12" s="57" t="s">
        <v>80</v>
      </c>
      <c r="N12" s="54">
        <v>4141.5</v>
      </c>
    </row>
    <row r="13" spans="1:15" x14ac:dyDescent="0.35">
      <c r="A13" t="s">
        <v>76</v>
      </c>
      <c r="B13" s="20">
        <v>7650</v>
      </c>
      <c r="C13" s="48">
        <v>5030.5</v>
      </c>
      <c r="D13" s="50">
        <v>7080</v>
      </c>
      <c r="E13" s="104">
        <v>4655.6000000000004</v>
      </c>
      <c r="F13" s="105"/>
      <c r="G13" s="72"/>
      <c r="H13" s="72"/>
      <c r="M13" s="57" t="s">
        <v>81</v>
      </c>
      <c r="N13" s="54">
        <v>4085</v>
      </c>
      <c r="O13" s="55" t="s">
        <v>163</v>
      </c>
    </row>
    <row r="14" spans="1:15" x14ac:dyDescent="0.35">
      <c r="A14" t="s">
        <v>75</v>
      </c>
      <c r="B14" s="20">
        <v>29125</v>
      </c>
      <c r="C14" s="48">
        <v>5527</v>
      </c>
      <c r="D14" s="50">
        <v>26905</v>
      </c>
      <c r="E14" s="104">
        <v>5105.3</v>
      </c>
      <c r="F14" s="105"/>
      <c r="G14" s="72"/>
      <c r="H14" s="72"/>
      <c r="M14" s="56" t="s">
        <v>82</v>
      </c>
      <c r="N14" s="52">
        <v>3676</v>
      </c>
    </row>
    <row r="15" spans="1:15" x14ac:dyDescent="0.35">
      <c r="A15" t="s">
        <v>84</v>
      </c>
      <c r="B15" s="20">
        <v>1295</v>
      </c>
      <c r="C15" s="48">
        <v>3230.3</v>
      </c>
      <c r="D15" s="50">
        <v>1235</v>
      </c>
      <c r="E15" s="104">
        <v>3068.4</v>
      </c>
      <c r="F15" s="107"/>
      <c r="G15" s="72"/>
      <c r="H15" s="72"/>
      <c r="M15" s="56" t="s">
        <v>84</v>
      </c>
      <c r="N15" s="52">
        <v>3230.3</v>
      </c>
    </row>
    <row r="16" spans="1:15" x14ac:dyDescent="0.35">
      <c r="A16" t="s">
        <v>85</v>
      </c>
      <c r="B16" s="20">
        <v>1310</v>
      </c>
      <c r="C16" s="48">
        <v>2915.5</v>
      </c>
      <c r="D16" s="50">
        <v>1260</v>
      </c>
      <c r="E16" s="104">
        <v>2795.3</v>
      </c>
      <c r="F16" s="107"/>
      <c r="G16" s="72"/>
      <c r="H16" s="72"/>
      <c r="M16" s="56" t="s">
        <v>85</v>
      </c>
      <c r="N16" s="52">
        <v>2915.5</v>
      </c>
    </row>
    <row r="17" spans="1:15" ht="15" thickBot="1" x14ac:dyDescent="0.4">
      <c r="A17" s="35" t="s">
        <v>86</v>
      </c>
      <c r="B17" s="37">
        <v>455</v>
      </c>
      <c r="C17" s="49">
        <v>1210.0999999999999</v>
      </c>
      <c r="D17" s="51">
        <v>440</v>
      </c>
      <c r="E17" s="108">
        <v>1167.8</v>
      </c>
      <c r="F17" s="107"/>
      <c r="G17" s="72"/>
      <c r="H17" s="72"/>
      <c r="M17" s="56" t="s">
        <v>86</v>
      </c>
      <c r="N17" s="52">
        <v>1210.0999999999999</v>
      </c>
      <c r="O17" t="s">
        <v>165</v>
      </c>
    </row>
    <row r="19" spans="1:15" x14ac:dyDescent="0.35">
      <c r="A19" s="84" t="s">
        <v>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5" x14ac:dyDescent="0.35">
      <c r="A20" s="9" t="s">
        <v>34</v>
      </c>
      <c r="B20"/>
      <c r="C20"/>
      <c r="D20"/>
      <c r="E20"/>
    </row>
    <row r="21" spans="1:15" x14ac:dyDescent="0.35">
      <c r="A21" t="s">
        <v>107</v>
      </c>
      <c r="B21"/>
      <c r="C21"/>
      <c r="D21"/>
      <c r="E21"/>
    </row>
  </sheetData>
  <sortState xmlns:xlrd2="http://schemas.microsoft.com/office/spreadsheetml/2017/richdata2" ref="M6:N17">
    <sortCondition descending="1" ref="N6:N17"/>
  </sortState>
  <mergeCells count="3">
    <mergeCell ref="B4:C4"/>
    <mergeCell ref="D4:E4"/>
    <mergeCell ref="A19:L1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3"/>
  <sheetViews>
    <sheetView topLeftCell="B1" zoomScaleNormal="100" workbookViewId="0">
      <selection activeCell="T14" sqref="T14"/>
    </sheetView>
  </sheetViews>
  <sheetFormatPr defaultRowHeight="14.5" x14ac:dyDescent="0.35"/>
  <cols>
    <col min="1" max="1" width="58.1796875" customWidth="1"/>
    <col min="2" max="2" width="26" bestFit="1" customWidth="1"/>
  </cols>
  <sheetData>
    <row r="1" spans="1:4" x14ac:dyDescent="0.35">
      <c r="B1" s="2"/>
      <c r="C1" s="2"/>
    </row>
    <row r="2" spans="1:4" x14ac:dyDescent="0.35">
      <c r="A2" s="1" t="s">
        <v>108</v>
      </c>
      <c r="B2" s="23" t="s">
        <v>109</v>
      </c>
      <c r="C2" s="2"/>
      <c r="D2" s="60"/>
    </row>
    <row r="3" spans="1:4" x14ac:dyDescent="0.35">
      <c r="A3" t="s">
        <v>19</v>
      </c>
      <c r="B3" s="2">
        <v>35</v>
      </c>
      <c r="C3" s="2"/>
      <c r="D3" s="60"/>
    </row>
    <row r="4" spans="1:4" x14ac:dyDescent="0.35">
      <c r="A4" t="s">
        <v>110</v>
      </c>
      <c r="B4" s="2">
        <v>17</v>
      </c>
      <c r="C4" s="2"/>
      <c r="D4" s="60"/>
    </row>
    <row r="5" spans="1:4" x14ac:dyDescent="0.35">
      <c r="A5" t="s">
        <v>111</v>
      </c>
      <c r="B5" s="2">
        <v>13</v>
      </c>
      <c r="C5" s="2"/>
      <c r="D5" s="60"/>
    </row>
    <row r="6" spans="1:4" x14ac:dyDescent="0.35">
      <c r="A6" t="s">
        <v>112</v>
      </c>
      <c r="B6" s="2">
        <v>6</v>
      </c>
      <c r="C6" s="2"/>
      <c r="D6" s="60"/>
    </row>
    <row r="7" spans="1:4" x14ac:dyDescent="0.35">
      <c r="A7" t="s">
        <v>113</v>
      </c>
      <c r="B7" s="2">
        <v>6</v>
      </c>
      <c r="C7" s="2"/>
      <c r="D7" s="60"/>
    </row>
    <row r="8" spans="1:4" x14ac:dyDescent="0.35">
      <c r="A8" t="s">
        <v>114</v>
      </c>
      <c r="B8" s="2">
        <v>6</v>
      </c>
      <c r="C8" s="2"/>
      <c r="D8" s="60"/>
    </row>
    <row r="9" spans="1:4" x14ac:dyDescent="0.35">
      <c r="A9" t="s">
        <v>115</v>
      </c>
      <c r="B9" s="2">
        <v>5</v>
      </c>
      <c r="C9" s="2"/>
      <c r="D9" s="60"/>
    </row>
    <row r="10" spans="1:4" x14ac:dyDescent="0.35">
      <c r="A10" t="s">
        <v>116</v>
      </c>
      <c r="B10" s="2">
        <v>4</v>
      </c>
      <c r="C10" s="2"/>
      <c r="D10" s="60"/>
    </row>
    <row r="11" spans="1:4" x14ac:dyDescent="0.35">
      <c r="A11" t="s">
        <v>117</v>
      </c>
      <c r="B11" s="2">
        <v>4</v>
      </c>
      <c r="C11" s="2"/>
      <c r="D11" s="60"/>
    </row>
    <row r="12" spans="1:4" x14ac:dyDescent="0.35">
      <c r="A12" t="s">
        <v>41</v>
      </c>
      <c r="B12" s="2">
        <v>4</v>
      </c>
      <c r="C12" s="2"/>
      <c r="D12" s="60"/>
    </row>
    <row r="13" spans="1:4" x14ac:dyDescent="0.35">
      <c r="B13" s="2"/>
      <c r="C13" s="2"/>
    </row>
    <row r="14" spans="1:4" x14ac:dyDescent="0.35">
      <c r="B14" s="2"/>
      <c r="C14" s="2"/>
    </row>
    <row r="28" spans="3:14" ht="30" customHeight="1" x14ac:dyDescent="0.35">
      <c r="C28" s="84" t="s">
        <v>43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3:14" ht="46" customHeight="1" x14ac:dyDescent="0.35">
      <c r="C29" s="84" t="s">
        <v>178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3:14" x14ac:dyDescent="0.35">
      <c r="C30" s="9" t="s">
        <v>34</v>
      </c>
    </row>
    <row r="31" spans="3:14" x14ac:dyDescent="0.35">
      <c r="C31" t="s">
        <v>107</v>
      </c>
    </row>
    <row r="33" spans="1:1" ht="23.5" x14ac:dyDescent="0.35">
      <c r="A33" s="61"/>
    </row>
  </sheetData>
  <mergeCells count="2">
    <mergeCell ref="C28:N28"/>
    <mergeCell ref="C29:N29"/>
  </mergeCells>
  <pageMargins left="0.7" right="0.7" top="0.75" bottom="0.75" header="0.3" footer="0.3"/>
  <pageSetup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81"/>
  <sheetViews>
    <sheetView topLeftCell="A37" zoomScaleNormal="100" workbookViewId="0">
      <selection activeCell="H48" sqref="H48"/>
    </sheetView>
  </sheetViews>
  <sheetFormatPr defaultRowHeight="14.5" x14ac:dyDescent="0.35"/>
  <sheetData>
    <row r="1" spans="1:17" x14ac:dyDescent="0.35">
      <c r="A1" s="72"/>
      <c r="H1" t="s">
        <v>191</v>
      </c>
      <c r="I1" s="14"/>
    </row>
    <row r="2" spans="1:17" x14ac:dyDescent="0.35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H2" t="s">
        <v>190</v>
      </c>
    </row>
    <row r="3" spans="1:17" x14ac:dyDescent="0.35">
      <c r="B3">
        <v>1994</v>
      </c>
      <c r="C3">
        <v>579.23476815275774</v>
      </c>
    </row>
    <row r="4" spans="1:17" x14ac:dyDescent="0.35">
      <c r="B4">
        <v>1995</v>
      </c>
      <c r="C4">
        <v>581.29902218550933</v>
      </c>
      <c r="Q4" s="14"/>
    </row>
    <row r="5" spans="1:17" x14ac:dyDescent="0.35">
      <c r="B5">
        <v>1996</v>
      </c>
      <c r="C5">
        <v>572.57713912706527</v>
      </c>
    </row>
    <row r="6" spans="1:17" x14ac:dyDescent="0.35">
      <c r="B6">
        <v>1997</v>
      </c>
      <c r="C6">
        <v>568.46748340658564</v>
      </c>
      <c r="D6">
        <v>1183.2293513598881</v>
      </c>
      <c r="Q6" s="14"/>
    </row>
    <row r="7" spans="1:17" x14ac:dyDescent="0.35">
      <c r="B7">
        <v>1998</v>
      </c>
      <c r="C7">
        <v>584.67056087991853</v>
      </c>
      <c r="D7">
        <v>1200.5124138351734</v>
      </c>
    </row>
    <row r="8" spans="1:17" x14ac:dyDescent="0.35">
      <c r="B8">
        <v>1999</v>
      </c>
      <c r="C8">
        <v>601.58119090828075</v>
      </c>
      <c r="D8">
        <v>1216.4413587101403</v>
      </c>
      <c r="Q8" s="14"/>
    </row>
    <row r="9" spans="1:17" x14ac:dyDescent="0.35">
      <c r="B9">
        <v>2000</v>
      </c>
      <c r="C9">
        <v>615.556141915794</v>
      </c>
      <c r="D9">
        <v>1242.2097918161373</v>
      </c>
    </row>
    <row r="10" spans="1:17" x14ac:dyDescent="0.35">
      <c r="B10">
        <v>2001</v>
      </c>
      <c r="C10">
        <v>630.37203514774546</v>
      </c>
      <c r="D10">
        <v>1275.1413774027235</v>
      </c>
    </row>
    <row r="11" spans="1:17" x14ac:dyDescent="0.35">
      <c r="B11">
        <v>2002</v>
      </c>
      <c r="C11">
        <v>641.88385433786084</v>
      </c>
      <c r="D11">
        <v>1310.5645769926086</v>
      </c>
      <c r="E11">
        <v>2064.0950381012976</v>
      </c>
    </row>
    <row r="12" spans="1:17" x14ac:dyDescent="0.35">
      <c r="B12">
        <v>2003</v>
      </c>
      <c r="C12">
        <v>653.62225999797238</v>
      </c>
      <c r="D12">
        <v>1339.0686689838806</v>
      </c>
      <c r="E12">
        <v>2112.4370895854786</v>
      </c>
    </row>
    <row r="13" spans="1:17" x14ac:dyDescent="0.35">
      <c r="B13">
        <v>2004</v>
      </c>
      <c r="C13">
        <v>654.95906994864856</v>
      </c>
      <c r="D13">
        <v>1363.024042415534</v>
      </c>
      <c r="E13">
        <v>2151.5200560752205</v>
      </c>
    </row>
    <row r="14" spans="1:17" x14ac:dyDescent="0.35">
      <c r="B14">
        <v>2005</v>
      </c>
      <c r="C14">
        <v>665.12671503583795</v>
      </c>
      <c r="D14">
        <v>1389.3966377881238</v>
      </c>
      <c r="E14">
        <v>2202.0552896466247</v>
      </c>
    </row>
    <row r="15" spans="1:17" x14ac:dyDescent="0.35">
      <c r="B15">
        <v>2006</v>
      </c>
      <c r="C15">
        <v>686.89475728398054</v>
      </c>
      <c r="D15">
        <v>1421.0663249295865</v>
      </c>
      <c r="E15">
        <v>2262.2508176922524</v>
      </c>
    </row>
    <row r="16" spans="1:17" x14ac:dyDescent="0.35">
      <c r="B16">
        <v>2007</v>
      </c>
      <c r="C16">
        <v>706.60767937300568</v>
      </c>
      <c r="D16">
        <v>1452.7483689790972</v>
      </c>
      <c r="E16">
        <v>2327.5408830066835</v>
      </c>
    </row>
    <row r="17" spans="1:18" x14ac:dyDescent="0.35">
      <c r="B17">
        <v>2008</v>
      </c>
      <c r="C17">
        <v>726.59646117038915</v>
      </c>
      <c r="D17">
        <v>1492.2604306399601</v>
      </c>
      <c r="E17">
        <v>2392.944076519279</v>
      </c>
    </row>
    <row r="18" spans="1:18" x14ac:dyDescent="0.35">
      <c r="B18">
        <v>2009</v>
      </c>
      <c r="C18">
        <v>732.48170673016205</v>
      </c>
      <c r="D18">
        <v>1526.4602799579995</v>
      </c>
      <c r="E18">
        <v>2449.1278240553779</v>
      </c>
      <c r="G18" s="84" t="s">
        <v>31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x14ac:dyDescent="0.35">
      <c r="B19">
        <v>2010</v>
      </c>
      <c r="C19">
        <v>738.35575546788084</v>
      </c>
      <c r="D19">
        <v>1559.2780873724448</v>
      </c>
      <c r="E19">
        <v>2504.0888484235966</v>
      </c>
      <c r="G19" s="9" t="s">
        <v>34</v>
      </c>
    </row>
    <row r="20" spans="1:18" x14ac:dyDescent="0.35">
      <c r="B20">
        <v>2011</v>
      </c>
      <c r="C20">
        <v>772.08687937900288</v>
      </c>
      <c r="D20">
        <v>1609.0851528923779</v>
      </c>
      <c r="E20">
        <v>2583.2521543399098</v>
      </c>
      <c r="G20" t="s">
        <v>90</v>
      </c>
    </row>
    <row r="21" spans="1:18" x14ac:dyDescent="0.35">
      <c r="B21">
        <v>2012</v>
      </c>
      <c r="C21">
        <v>804.28616946166346</v>
      </c>
      <c r="D21">
        <v>1654.564440548924</v>
      </c>
      <c r="E21">
        <v>2658.1811710978086</v>
      </c>
    </row>
    <row r="22" spans="1:18" x14ac:dyDescent="0.35">
      <c r="B22">
        <v>2013</v>
      </c>
      <c r="C22">
        <v>810.12292822431698</v>
      </c>
      <c r="D22">
        <v>1683.4064659345297</v>
      </c>
      <c r="E22">
        <v>2718.6661046174286</v>
      </c>
    </row>
    <row r="23" spans="1:18" x14ac:dyDescent="0.35">
      <c r="B23">
        <v>2014</v>
      </c>
      <c r="C23">
        <v>804.17512005217304</v>
      </c>
      <c r="D23">
        <v>1711.7978944301667</v>
      </c>
      <c r="E23">
        <v>2775.4675758412482</v>
      </c>
    </row>
    <row r="24" spans="1:18" x14ac:dyDescent="0.35">
      <c r="B24">
        <v>2015</v>
      </c>
      <c r="C24">
        <v>808.19283987226243</v>
      </c>
      <c r="D24">
        <v>1735.0760618173661</v>
      </c>
      <c r="E24">
        <v>2827.7719002180575</v>
      </c>
    </row>
    <row r="25" spans="1:18" x14ac:dyDescent="0.35">
      <c r="B25">
        <v>2016</v>
      </c>
      <c r="C25">
        <v>820.37606386711934</v>
      </c>
      <c r="D25">
        <v>1750.4953378265427</v>
      </c>
      <c r="E25">
        <v>2876.9107631054844</v>
      </c>
    </row>
    <row r="26" spans="1:18" x14ac:dyDescent="0.35">
      <c r="B26">
        <v>2017</v>
      </c>
      <c r="C26">
        <v>828.67685132229212</v>
      </c>
      <c r="D26">
        <v>1756.1635112409342</v>
      </c>
      <c r="E26">
        <v>2914.3370448893884</v>
      </c>
      <c r="H26" t="s">
        <v>192</v>
      </c>
    </row>
    <row r="27" spans="1:18" x14ac:dyDescent="0.35">
      <c r="B27">
        <v>2018</v>
      </c>
      <c r="C27">
        <v>832.07081371191282</v>
      </c>
      <c r="D27">
        <v>1767.7705240868925</v>
      </c>
      <c r="E27">
        <v>2941.1771423890737</v>
      </c>
      <c r="H27" t="s">
        <v>190</v>
      </c>
    </row>
    <row r="29" spans="1:18" x14ac:dyDescent="0.35">
      <c r="A29" t="s">
        <v>37</v>
      </c>
      <c r="B29" t="s">
        <v>119</v>
      </c>
      <c r="C29" t="s">
        <v>120</v>
      </c>
      <c r="D29" t="s">
        <v>121</v>
      </c>
      <c r="E29" t="s">
        <v>122</v>
      </c>
    </row>
    <row r="30" spans="1:18" x14ac:dyDescent="0.35">
      <c r="B30">
        <v>1994</v>
      </c>
      <c r="C30">
        <v>610.90966878061317</v>
      </c>
    </row>
    <row r="31" spans="1:18" x14ac:dyDescent="0.35">
      <c r="B31">
        <v>1995</v>
      </c>
      <c r="C31">
        <v>614.64204544932375</v>
      </c>
    </row>
    <row r="32" spans="1:18" x14ac:dyDescent="0.35">
      <c r="B32">
        <v>1996</v>
      </c>
      <c r="C32">
        <v>591.62330758873895</v>
      </c>
    </row>
    <row r="33" spans="2:20" x14ac:dyDescent="0.35">
      <c r="B33">
        <v>1997</v>
      </c>
      <c r="C33">
        <v>579.83295950428146</v>
      </c>
      <c r="D33">
        <v>1204.3236384383697</v>
      </c>
    </row>
    <row r="34" spans="2:20" x14ac:dyDescent="0.35">
      <c r="B34">
        <v>1998</v>
      </c>
      <c r="C34">
        <v>598.68596810363272</v>
      </c>
      <c r="D34">
        <v>1218.7440763810137</v>
      </c>
    </row>
    <row r="35" spans="2:20" x14ac:dyDescent="0.35">
      <c r="B35">
        <v>1999</v>
      </c>
      <c r="C35">
        <v>614.7326549683761</v>
      </c>
      <c r="D35">
        <v>1223.5371073207989</v>
      </c>
    </row>
    <row r="36" spans="2:20" x14ac:dyDescent="0.35">
      <c r="B36">
        <v>2000</v>
      </c>
      <c r="C36">
        <v>630.80892704590883</v>
      </c>
      <c r="D36">
        <v>1247.7099819232433</v>
      </c>
    </row>
    <row r="37" spans="2:20" x14ac:dyDescent="0.35">
      <c r="B37">
        <v>2001</v>
      </c>
      <c r="C37">
        <v>654.06829751016448</v>
      </c>
      <c r="D37">
        <v>1290.4869285324637</v>
      </c>
    </row>
    <row r="38" spans="2:20" x14ac:dyDescent="0.35">
      <c r="B38">
        <v>2002</v>
      </c>
      <c r="C38">
        <v>673.27886041764827</v>
      </c>
      <c r="D38">
        <v>1337.6106343289277</v>
      </c>
      <c r="E38">
        <v>2055.6673305320046</v>
      </c>
    </row>
    <row r="39" spans="2:20" x14ac:dyDescent="0.35">
      <c r="B39">
        <v>2003</v>
      </c>
      <c r="C39">
        <v>680.41868667493213</v>
      </c>
      <c r="D39">
        <v>1367.6310761074196</v>
      </c>
      <c r="E39">
        <v>2108.3962953016262</v>
      </c>
    </row>
    <row r="40" spans="2:20" x14ac:dyDescent="0.35">
      <c r="B40">
        <v>2004</v>
      </c>
      <c r="C40">
        <v>676.48426989297457</v>
      </c>
      <c r="D40">
        <v>1398.5187020786445</v>
      </c>
      <c r="E40">
        <v>2149.6188713699539</v>
      </c>
    </row>
    <row r="41" spans="2:20" x14ac:dyDescent="0.35">
      <c r="B41">
        <v>2005</v>
      </c>
      <c r="C41">
        <v>691.44537729474871</v>
      </c>
      <c r="D41">
        <v>1430.3187125898623</v>
      </c>
      <c r="E41">
        <v>2205.4822445178379</v>
      </c>
    </row>
    <row r="42" spans="2:20" x14ac:dyDescent="0.35">
      <c r="B42">
        <v>2006</v>
      </c>
      <c r="C42">
        <v>713.80117931484926</v>
      </c>
      <c r="D42">
        <v>1463.379828459229</v>
      </c>
      <c r="E42">
        <v>2274.3087071181103</v>
      </c>
    </row>
    <row r="43" spans="2:20" x14ac:dyDescent="0.35">
      <c r="B43">
        <v>2007</v>
      </c>
      <c r="C43">
        <v>734.96981892643225</v>
      </c>
      <c r="D43">
        <v>1493.5146728241762</v>
      </c>
      <c r="E43">
        <v>2350.1815579421054</v>
      </c>
    </row>
    <row r="44" spans="2:20" x14ac:dyDescent="0.35">
      <c r="B44">
        <v>2008</v>
      </c>
      <c r="C44">
        <v>760.73035846760956</v>
      </c>
      <c r="D44">
        <v>1540.8073916717581</v>
      </c>
      <c r="E44">
        <v>2426.5745924181097</v>
      </c>
      <c r="I44" s="84" t="s">
        <v>31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2:20" x14ac:dyDescent="0.35">
      <c r="B45">
        <v>2009</v>
      </c>
      <c r="C45">
        <v>764.86864218438893</v>
      </c>
      <c r="D45">
        <v>1578.1098239274982</v>
      </c>
      <c r="E45">
        <v>2491.8745744525213</v>
      </c>
      <c r="I45" s="9" t="s">
        <v>34</v>
      </c>
    </row>
    <row r="46" spans="2:20" x14ac:dyDescent="0.35">
      <c r="B46">
        <v>2010</v>
      </c>
      <c r="C46">
        <v>763.76529009614035</v>
      </c>
      <c r="D46">
        <v>1605.9582956049965</v>
      </c>
      <c r="E46">
        <v>2548.1806949653064</v>
      </c>
      <c r="I46" t="s">
        <v>90</v>
      </c>
    </row>
    <row r="47" spans="2:20" x14ac:dyDescent="0.35">
      <c r="B47">
        <v>2011</v>
      </c>
      <c r="C47">
        <v>796.96100831284889</v>
      </c>
      <c r="D47">
        <v>1658.3322450624282</v>
      </c>
      <c r="E47">
        <v>2632.1517215290032</v>
      </c>
    </row>
    <row r="48" spans="2:20" x14ac:dyDescent="0.35">
      <c r="B48">
        <v>2012</v>
      </c>
      <c r="C48">
        <v>833.41044805488229</v>
      </c>
      <c r="D48">
        <v>1703.2797459355334</v>
      </c>
      <c r="E48">
        <v>2705.4980974156847</v>
      </c>
    </row>
    <row r="49" spans="1:8" x14ac:dyDescent="0.35">
      <c r="B49">
        <v>2013</v>
      </c>
      <c r="C49">
        <v>832.20220662275824</v>
      </c>
      <c r="D49">
        <v>1720.960748774274</v>
      </c>
      <c r="E49">
        <v>2760.0846380800922</v>
      </c>
    </row>
    <row r="50" spans="1:8" x14ac:dyDescent="0.35">
      <c r="B50">
        <v>2014</v>
      </c>
      <c r="C50">
        <v>814.95826145905858</v>
      </c>
      <c r="D50">
        <v>1735.6157171392897</v>
      </c>
      <c r="E50">
        <v>2806.9958366860824</v>
      </c>
    </row>
    <row r="51" spans="1:8" x14ac:dyDescent="0.35">
      <c r="B51">
        <v>2015</v>
      </c>
      <c r="C51">
        <v>809.48136886405507</v>
      </c>
      <c r="D51">
        <v>1744.9335835919792</v>
      </c>
      <c r="E51">
        <v>2842.2747118329498</v>
      </c>
      <c r="H51" t="s">
        <v>193</v>
      </c>
    </row>
    <row r="52" spans="1:8" x14ac:dyDescent="0.35">
      <c r="B52">
        <v>2016</v>
      </c>
      <c r="C52">
        <v>823.71453165107789</v>
      </c>
      <c r="D52">
        <v>1752.1410060633166</v>
      </c>
      <c r="E52">
        <v>2881.1075989485989</v>
      </c>
      <c r="H52" t="s">
        <v>190</v>
      </c>
    </row>
    <row r="53" spans="1:8" x14ac:dyDescent="0.35">
      <c r="B53">
        <v>2017</v>
      </c>
      <c r="C53">
        <v>837.10982244681406</v>
      </c>
      <c r="D53">
        <v>1749.4481059662423</v>
      </c>
      <c r="E53">
        <v>2908.2108181114909</v>
      </c>
    </row>
    <row r="54" spans="1:8" x14ac:dyDescent="0.35">
      <c r="B54">
        <v>2018</v>
      </c>
      <c r="C54">
        <v>845.15697344153295</v>
      </c>
      <c r="D54">
        <v>1759.5891086405686</v>
      </c>
      <c r="E54">
        <v>2923.022042647774</v>
      </c>
    </row>
    <row r="56" spans="1:8" x14ac:dyDescent="0.35">
      <c r="A56" t="s">
        <v>38</v>
      </c>
      <c r="B56" t="s">
        <v>119</v>
      </c>
      <c r="C56" t="s">
        <v>120</v>
      </c>
      <c r="D56" t="s">
        <v>121</v>
      </c>
      <c r="E56" t="s">
        <v>122</v>
      </c>
    </row>
    <row r="57" spans="1:8" x14ac:dyDescent="0.35">
      <c r="B57">
        <v>1994</v>
      </c>
      <c r="C57">
        <v>548.10579563616034</v>
      </c>
    </row>
    <row r="58" spans="1:8" x14ac:dyDescent="0.35">
      <c r="B58">
        <v>1995</v>
      </c>
      <c r="C58">
        <v>548.46353388561988</v>
      </c>
    </row>
    <row r="59" spans="1:8" x14ac:dyDescent="0.35">
      <c r="B59">
        <v>1996</v>
      </c>
      <c r="C59">
        <v>553.90521016614343</v>
      </c>
    </row>
    <row r="60" spans="1:8" x14ac:dyDescent="0.35">
      <c r="B60">
        <v>1997</v>
      </c>
      <c r="C60">
        <v>557.29669764909022</v>
      </c>
      <c r="D60">
        <v>1162.4964089265657</v>
      </c>
    </row>
    <row r="61" spans="1:8" x14ac:dyDescent="0.35">
      <c r="B61">
        <v>1998</v>
      </c>
      <c r="C61">
        <v>570.89047142604909</v>
      </c>
      <c r="D61">
        <v>1182.6304557750618</v>
      </c>
    </row>
    <row r="62" spans="1:8" x14ac:dyDescent="0.35">
      <c r="B62">
        <v>1999</v>
      </c>
      <c r="C62">
        <v>588.6524335895715</v>
      </c>
      <c r="D62">
        <v>1209.4226004286768</v>
      </c>
    </row>
    <row r="63" spans="1:8" x14ac:dyDescent="0.35">
      <c r="B63">
        <v>2000</v>
      </c>
      <c r="C63">
        <v>600.60013856584146</v>
      </c>
      <c r="D63">
        <v>1236.8012104146362</v>
      </c>
    </row>
    <row r="64" spans="1:8" x14ac:dyDescent="0.35">
      <c r="B64">
        <v>2001</v>
      </c>
      <c r="C64">
        <v>607.05635512834795</v>
      </c>
      <c r="D64">
        <v>1260.0422890152756</v>
      </c>
    </row>
    <row r="65" spans="2:19" x14ac:dyDescent="0.35">
      <c r="B65">
        <v>2002</v>
      </c>
      <c r="C65">
        <v>610.98241623574654</v>
      </c>
      <c r="D65">
        <v>1283.9437168290369</v>
      </c>
      <c r="E65">
        <v>2072.3485151549639</v>
      </c>
    </row>
    <row r="66" spans="2:19" x14ac:dyDescent="0.35">
      <c r="B66">
        <v>2003</v>
      </c>
      <c r="C66">
        <v>627.21084808167495</v>
      </c>
      <c r="D66">
        <v>1310.9193702667721</v>
      </c>
      <c r="E66">
        <v>2116.4548712344135</v>
      </c>
    </row>
    <row r="67" spans="2:19" x14ac:dyDescent="0.35">
      <c r="B67">
        <v>2004</v>
      </c>
      <c r="C67">
        <v>633.78265384874783</v>
      </c>
      <c r="D67">
        <v>1328.1045209107631</v>
      </c>
      <c r="E67">
        <v>2153.3904349105214</v>
      </c>
    </row>
    <row r="68" spans="2:19" x14ac:dyDescent="0.35">
      <c r="B68">
        <v>2005</v>
      </c>
      <c r="C68">
        <v>639.23797270843568</v>
      </c>
      <c r="D68">
        <v>1349.1026048098413</v>
      </c>
      <c r="E68">
        <v>2198.6034598896767</v>
      </c>
    </row>
    <row r="69" spans="2:19" x14ac:dyDescent="0.35">
      <c r="B69">
        <v>2006</v>
      </c>
      <c r="C69">
        <v>660.38792241551687</v>
      </c>
      <c r="D69">
        <v>1379.4441111777644</v>
      </c>
      <c r="E69">
        <v>2250.3899220155968</v>
      </c>
    </row>
    <row r="70" spans="2:19" x14ac:dyDescent="0.35">
      <c r="B70">
        <v>2007</v>
      </c>
      <c r="C70">
        <v>678.71869367004717</v>
      </c>
      <c r="D70">
        <v>1412.622593242625</v>
      </c>
      <c r="E70">
        <v>2305.3174723799034</v>
      </c>
    </row>
    <row r="71" spans="2:19" x14ac:dyDescent="0.35">
      <c r="B71">
        <v>2008</v>
      </c>
      <c r="C71">
        <v>693.05055149453619</v>
      </c>
      <c r="D71">
        <v>1444.5497354436498</v>
      </c>
      <c r="E71">
        <v>2359.8928770365183</v>
      </c>
      <c r="H71" s="84" t="s">
        <v>31</v>
      </c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2:19" x14ac:dyDescent="0.35">
      <c r="B72">
        <v>2009</v>
      </c>
      <c r="C72">
        <v>700.66696752326254</v>
      </c>
      <c r="D72">
        <v>1475.7619182979477</v>
      </c>
      <c r="E72">
        <v>2407.1749658443218</v>
      </c>
      <c r="H72" s="9" t="s">
        <v>34</v>
      </c>
    </row>
    <row r="73" spans="2:19" x14ac:dyDescent="0.35">
      <c r="B73">
        <v>2010</v>
      </c>
      <c r="C73">
        <v>713.44689966051476</v>
      </c>
      <c r="D73">
        <v>1513.4092669606332</v>
      </c>
      <c r="E73">
        <v>2460.7994938692286</v>
      </c>
      <c r="H73" t="s">
        <v>90</v>
      </c>
    </row>
    <row r="74" spans="2:19" x14ac:dyDescent="0.35">
      <c r="B74">
        <v>2011</v>
      </c>
      <c r="C74">
        <v>747.67605896044029</v>
      </c>
      <c r="D74">
        <v>1560.755342980372</v>
      </c>
      <c r="E74">
        <v>2535.263396366794</v>
      </c>
    </row>
    <row r="75" spans="2:19" x14ac:dyDescent="0.35">
      <c r="B75">
        <v>2012</v>
      </c>
      <c r="C75">
        <v>775.73280982526069</v>
      </c>
      <c r="D75">
        <v>1606.7415377356501</v>
      </c>
      <c r="E75">
        <v>2611.7310308233182</v>
      </c>
    </row>
    <row r="76" spans="2:19" x14ac:dyDescent="0.35">
      <c r="B76">
        <v>2013</v>
      </c>
      <c r="C76">
        <v>788.3941111403534</v>
      </c>
      <c r="D76">
        <v>1646.4741877453773</v>
      </c>
      <c r="E76">
        <v>2677.9743513502794</v>
      </c>
    </row>
    <row r="77" spans="2:19" x14ac:dyDescent="0.35">
      <c r="B77">
        <v>2014</v>
      </c>
      <c r="C77">
        <v>793.57529278575589</v>
      </c>
      <c r="D77">
        <v>1688.3484296225279</v>
      </c>
      <c r="E77">
        <v>2744.5118442958055</v>
      </c>
    </row>
    <row r="78" spans="2:19" x14ac:dyDescent="0.35">
      <c r="B78">
        <v>2015</v>
      </c>
      <c r="C78">
        <v>806.92617238721425</v>
      </c>
      <c r="D78">
        <v>1725.3857852348535</v>
      </c>
      <c r="E78">
        <v>2813.5151469502821</v>
      </c>
    </row>
    <row r="79" spans="2:19" x14ac:dyDescent="0.35">
      <c r="B79">
        <v>2016</v>
      </c>
      <c r="C79">
        <v>817.13066579563315</v>
      </c>
      <c r="D79">
        <v>1748.8779080109471</v>
      </c>
      <c r="E79">
        <v>2872.8217259209555</v>
      </c>
    </row>
    <row r="80" spans="2:19" x14ac:dyDescent="0.35">
      <c r="B80">
        <v>2017</v>
      </c>
      <c r="C80">
        <v>820.38813240136039</v>
      </c>
      <c r="D80">
        <v>1762.764044545288</v>
      </c>
      <c r="E80">
        <v>2920.3584780305764</v>
      </c>
    </row>
    <row r="81" spans="2:5" x14ac:dyDescent="0.35">
      <c r="B81">
        <v>2018</v>
      </c>
      <c r="C81">
        <v>819.20038988167289</v>
      </c>
      <c r="D81">
        <v>1775.8170622998657</v>
      </c>
      <c r="E81">
        <v>2959.0329406659284</v>
      </c>
    </row>
  </sheetData>
  <mergeCells count="3">
    <mergeCell ref="H71:S71"/>
    <mergeCell ref="I44:T44"/>
    <mergeCell ref="G18:R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7"/>
  <sheetViews>
    <sheetView topLeftCell="A10" zoomScaleNormal="100" workbookViewId="0">
      <selection activeCell="H4" sqref="H4:J4"/>
    </sheetView>
  </sheetViews>
  <sheetFormatPr defaultRowHeight="14.5" x14ac:dyDescent="0.35"/>
  <cols>
    <col min="1" max="1" width="41" style="9" customWidth="1"/>
    <col min="2" max="10" width="13" customWidth="1"/>
  </cols>
  <sheetData>
    <row r="2" spans="1:12" x14ac:dyDescent="0.35">
      <c r="A2" s="6" t="s">
        <v>36</v>
      </c>
      <c r="B2" s="2"/>
      <c r="C2" s="2"/>
      <c r="D2" s="2"/>
      <c r="E2" s="2"/>
      <c r="F2" s="2"/>
      <c r="G2" s="2"/>
      <c r="H2" s="2"/>
      <c r="I2" s="2"/>
      <c r="J2" s="2"/>
    </row>
    <row r="3" spans="1:12" x14ac:dyDescent="0.35">
      <c r="A3" s="15"/>
      <c r="B3" s="2"/>
      <c r="C3" s="2"/>
      <c r="D3" s="2"/>
      <c r="E3" s="2"/>
      <c r="F3" s="2"/>
      <c r="G3" s="2"/>
      <c r="H3" s="2"/>
      <c r="I3" s="2"/>
      <c r="J3" s="2"/>
    </row>
    <row r="4" spans="1:12" x14ac:dyDescent="0.35">
      <c r="A4" s="88"/>
      <c r="B4" s="90" t="s">
        <v>194</v>
      </c>
      <c r="C4" s="90"/>
      <c r="D4" s="90"/>
      <c r="E4" s="90" t="s">
        <v>195</v>
      </c>
      <c r="F4" s="90"/>
      <c r="G4" s="90"/>
      <c r="H4" s="90" t="s">
        <v>196</v>
      </c>
      <c r="I4" s="90"/>
      <c r="J4" s="90"/>
    </row>
    <row r="5" spans="1:12" x14ac:dyDescent="0.35">
      <c r="A5" s="89"/>
      <c r="B5" s="28" t="s">
        <v>5</v>
      </c>
      <c r="C5" s="28" t="s">
        <v>37</v>
      </c>
      <c r="D5" s="28" t="s">
        <v>38</v>
      </c>
      <c r="E5" s="28" t="s">
        <v>5</v>
      </c>
      <c r="F5" s="28" t="s">
        <v>37</v>
      </c>
      <c r="G5" s="28" t="s">
        <v>38</v>
      </c>
      <c r="H5" s="28" t="s">
        <v>5</v>
      </c>
      <c r="I5" s="28" t="s">
        <v>37</v>
      </c>
      <c r="J5" s="28" t="s">
        <v>38</v>
      </c>
    </row>
    <row r="6" spans="1:12" ht="17" x14ac:dyDescent="0.35">
      <c r="A6" s="8" t="s">
        <v>39</v>
      </c>
      <c r="B6" s="25">
        <v>1573960</v>
      </c>
      <c r="C6" s="25">
        <v>747875</v>
      </c>
      <c r="D6" s="25">
        <v>826085</v>
      </c>
      <c r="E6" s="25">
        <v>635185</v>
      </c>
      <c r="F6" s="25">
        <v>312540</v>
      </c>
      <c r="G6" s="25">
        <v>322645</v>
      </c>
      <c r="H6" s="25">
        <v>302300</v>
      </c>
      <c r="I6" s="25">
        <v>152005</v>
      </c>
      <c r="J6" s="25">
        <v>150300</v>
      </c>
      <c r="L6" s="25"/>
    </row>
    <row r="7" spans="1:12" x14ac:dyDescent="0.35">
      <c r="A7" s="8" t="s">
        <v>8</v>
      </c>
      <c r="B7" s="25">
        <v>67155</v>
      </c>
      <c r="C7" s="25">
        <v>29090</v>
      </c>
      <c r="D7" s="25">
        <v>38060</v>
      </c>
      <c r="E7" s="25">
        <v>42600</v>
      </c>
      <c r="F7" s="25">
        <v>18910</v>
      </c>
      <c r="G7" s="25">
        <v>23690</v>
      </c>
      <c r="H7" s="25">
        <v>25575</v>
      </c>
      <c r="I7" s="25">
        <v>11740</v>
      </c>
      <c r="J7" s="25">
        <v>13825</v>
      </c>
    </row>
    <row r="8" spans="1:12" x14ac:dyDescent="0.35">
      <c r="A8" s="8" t="s">
        <v>6</v>
      </c>
      <c r="B8" s="25">
        <v>329805</v>
      </c>
      <c r="C8" s="25">
        <v>1960</v>
      </c>
      <c r="D8" s="25">
        <v>327840</v>
      </c>
      <c r="E8" s="25">
        <v>111795</v>
      </c>
      <c r="F8" s="25">
        <v>840</v>
      </c>
      <c r="G8" s="25">
        <v>110955</v>
      </c>
      <c r="H8" s="25">
        <v>48645</v>
      </c>
      <c r="I8" s="25">
        <v>405</v>
      </c>
      <c r="J8" s="25">
        <v>48240</v>
      </c>
    </row>
    <row r="9" spans="1:12" x14ac:dyDescent="0.35">
      <c r="A9" s="8" t="s">
        <v>11</v>
      </c>
      <c r="B9" s="25">
        <v>188160</v>
      </c>
      <c r="C9" s="25">
        <v>101340</v>
      </c>
      <c r="D9" s="25">
        <v>86820</v>
      </c>
      <c r="E9" s="25">
        <v>76820</v>
      </c>
      <c r="F9" s="25">
        <v>42755</v>
      </c>
      <c r="G9" s="25">
        <v>34060</v>
      </c>
      <c r="H9" s="25">
        <v>34640</v>
      </c>
      <c r="I9" s="25">
        <v>19340</v>
      </c>
      <c r="J9" s="25">
        <v>15300</v>
      </c>
    </row>
    <row r="10" spans="1:12" x14ac:dyDescent="0.35">
      <c r="A10" s="8" t="s">
        <v>10</v>
      </c>
      <c r="B10" s="25">
        <v>301820</v>
      </c>
      <c r="C10" s="25">
        <v>301820</v>
      </c>
      <c r="D10" s="25" t="s">
        <v>40</v>
      </c>
      <c r="E10" s="25">
        <v>96590</v>
      </c>
      <c r="F10" s="25">
        <v>96590</v>
      </c>
      <c r="G10" s="25" t="s">
        <v>40</v>
      </c>
      <c r="H10" s="25">
        <v>43740</v>
      </c>
      <c r="I10" s="25">
        <v>43735</v>
      </c>
      <c r="J10" s="25" t="s">
        <v>40</v>
      </c>
    </row>
    <row r="11" spans="1:12" x14ac:dyDescent="0.35">
      <c r="A11" s="8" t="s">
        <v>12</v>
      </c>
      <c r="B11" s="25">
        <v>77625</v>
      </c>
      <c r="C11" s="25">
        <v>58150</v>
      </c>
      <c r="D11" s="25">
        <v>19475</v>
      </c>
      <c r="E11" s="25">
        <v>37315</v>
      </c>
      <c r="F11" s="25">
        <v>28635</v>
      </c>
      <c r="G11" s="25">
        <v>8685</v>
      </c>
      <c r="H11" s="25">
        <v>17595</v>
      </c>
      <c r="I11" s="25">
        <v>13535</v>
      </c>
      <c r="J11" s="25">
        <v>4055</v>
      </c>
    </row>
    <row r="12" spans="1:12" x14ac:dyDescent="0.35">
      <c r="A12" s="8" t="s">
        <v>14</v>
      </c>
      <c r="B12" s="25">
        <v>77180</v>
      </c>
      <c r="C12" s="25">
        <v>41125</v>
      </c>
      <c r="D12" s="25">
        <v>36060</v>
      </c>
      <c r="E12" s="25">
        <v>32915</v>
      </c>
      <c r="F12" s="25">
        <v>18070</v>
      </c>
      <c r="G12" s="25">
        <v>14845</v>
      </c>
      <c r="H12" s="25">
        <v>15320</v>
      </c>
      <c r="I12" s="25">
        <v>8455</v>
      </c>
      <c r="J12" s="25">
        <v>6865</v>
      </c>
    </row>
    <row r="13" spans="1:12" x14ac:dyDescent="0.35">
      <c r="A13" s="8" t="s">
        <v>13</v>
      </c>
      <c r="B13" s="25">
        <v>93895</v>
      </c>
      <c r="C13" s="25">
        <v>46475</v>
      </c>
      <c r="D13" s="25">
        <v>47420</v>
      </c>
      <c r="E13" s="25">
        <v>34715</v>
      </c>
      <c r="F13" s="25">
        <v>18435</v>
      </c>
      <c r="G13" s="25">
        <v>16275</v>
      </c>
      <c r="H13" s="25">
        <v>15555</v>
      </c>
      <c r="I13" s="25">
        <v>8470</v>
      </c>
      <c r="J13" s="25">
        <v>7085</v>
      </c>
    </row>
    <row r="14" spans="1:12" x14ac:dyDescent="0.35">
      <c r="A14" s="8" t="s">
        <v>15</v>
      </c>
      <c r="B14" s="25">
        <v>74900</v>
      </c>
      <c r="C14" s="25" t="s">
        <v>40</v>
      </c>
      <c r="D14" s="25">
        <v>74900</v>
      </c>
      <c r="E14" s="25">
        <v>27820</v>
      </c>
      <c r="F14" s="25" t="s">
        <v>40</v>
      </c>
      <c r="G14" s="25">
        <v>27820</v>
      </c>
      <c r="H14" s="25">
        <v>12690</v>
      </c>
      <c r="I14" s="25" t="s">
        <v>40</v>
      </c>
      <c r="J14" s="25">
        <v>12685</v>
      </c>
    </row>
    <row r="15" spans="1:12" x14ac:dyDescent="0.35">
      <c r="A15" s="8" t="s">
        <v>17</v>
      </c>
      <c r="B15" s="25">
        <v>54295</v>
      </c>
      <c r="C15" s="25">
        <v>33245</v>
      </c>
      <c r="D15" s="25">
        <v>21050</v>
      </c>
      <c r="E15" s="25">
        <v>23035</v>
      </c>
      <c r="F15" s="25">
        <v>14840</v>
      </c>
      <c r="G15" s="25">
        <v>8195</v>
      </c>
      <c r="H15" s="25">
        <v>10590</v>
      </c>
      <c r="I15" s="25">
        <v>6885</v>
      </c>
      <c r="J15" s="25">
        <v>3705</v>
      </c>
    </row>
    <row r="16" spans="1:12" x14ac:dyDescent="0.35">
      <c r="A16" s="8" t="s">
        <v>18</v>
      </c>
      <c r="B16" s="25">
        <v>47700</v>
      </c>
      <c r="C16" s="25">
        <v>33560</v>
      </c>
      <c r="D16" s="25">
        <v>14135</v>
      </c>
      <c r="E16" s="25">
        <v>20350</v>
      </c>
      <c r="F16" s="25">
        <v>14720</v>
      </c>
      <c r="G16" s="25">
        <v>5625</v>
      </c>
      <c r="H16" s="25">
        <v>9875</v>
      </c>
      <c r="I16" s="25">
        <v>7185</v>
      </c>
      <c r="J16" s="25">
        <v>2690</v>
      </c>
    </row>
    <row r="17" spans="1:10" x14ac:dyDescent="0.35">
      <c r="A17" s="8" t="s">
        <v>20</v>
      </c>
      <c r="B17" s="25">
        <v>7500</v>
      </c>
      <c r="C17" s="25">
        <v>3865</v>
      </c>
      <c r="D17" s="25">
        <v>3635</v>
      </c>
      <c r="E17" s="25">
        <v>5375</v>
      </c>
      <c r="F17" s="25">
        <v>2890</v>
      </c>
      <c r="G17" s="25">
        <v>2480</v>
      </c>
      <c r="H17" s="25">
        <v>3845</v>
      </c>
      <c r="I17" s="25">
        <v>2080</v>
      </c>
      <c r="J17" s="25">
        <v>1765</v>
      </c>
    </row>
    <row r="18" spans="1:10" x14ac:dyDescent="0.35">
      <c r="A18" s="8" t="s">
        <v>19</v>
      </c>
      <c r="B18" s="25">
        <v>47055</v>
      </c>
      <c r="C18" s="25">
        <v>27300</v>
      </c>
      <c r="D18" s="25">
        <v>19760</v>
      </c>
      <c r="E18" s="25">
        <v>19310</v>
      </c>
      <c r="F18" s="25">
        <v>11500</v>
      </c>
      <c r="G18" s="25">
        <v>7805</v>
      </c>
      <c r="H18" s="25">
        <v>8590</v>
      </c>
      <c r="I18" s="25">
        <v>5155</v>
      </c>
      <c r="J18" s="25">
        <v>3435</v>
      </c>
    </row>
    <row r="19" spans="1:10" x14ac:dyDescent="0.35">
      <c r="A19" s="8" t="s">
        <v>9</v>
      </c>
      <c r="B19" s="25">
        <v>83915</v>
      </c>
      <c r="C19" s="25">
        <v>18575</v>
      </c>
      <c r="D19" s="25">
        <v>65345</v>
      </c>
      <c r="E19" s="25">
        <v>28925</v>
      </c>
      <c r="F19" s="25">
        <v>7280</v>
      </c>
      <c r="G19" s="25">
        <v>21645</v>
      </c>
      <c r="H19" s="25">
        <v>11160</v>
      </c>
      <c r="I19" s="25">
        <v>2925</v>
      </c>
      <c r="J19" s="25">
        <v>8235</v>
      </c>
    </row>
    <row r="20" spans="1:10" x14ac:dyDescent="0.35">
      <c r="A20" s="8" t="s">
        <v>23</v>
      </c>
      <c r="B20" s="25">
        <v>13555</v>
      </c>
      <c r="C20" s="25">
        <v>8375</v>
      </c>
      <c r="D20" s="25">
        <v>5180</v>
      </c>
      <c r="E20" s="25">
        <v>6940</v>
      </c>
      <c r="F20" s="25">
        <v>4465</v>
      </c>
      <c r="G20" s="25">
        <v>2480</v>
      </c>
      <c r="H20" s="25">
        <v>3945</v>
      </c>
      <c r="I20" s="25">
        <v>2590</v>
      </c>
      <c r="J20" s="25">
        <v>1355</v>
      </c>
    </row>
    <row r="21" spans="1:10" x14ac:dyDescent="0.35">
      <c r="A21" s="8" t="s">
        <v>21</v>
      </c>
      <c r="B21" s="25">
        <v>15030</v>
      </c>
      <c r="C21" s="25">
        <v>8475</v>
      </c>
      <c r="D21" s="25">
        <v>6555</v>
      </c>
      <c r="E21" s="25">
        <v>9570</v>
      </c>
      <c r="F21" s="25">
        <v>5495</v>
      </c>
      <c r="G21" s="25">
        <v>4075</v>
      </c>
      <c r="H21" s="25">
        <v>4960</v>
      </c>
      <c r="I21" s="25">
        <v>2865</v>
      </c>
      <c r="J21" s="25">
        <v>2095</v>
      </c>
    </row>
    <row r="22" spans="1:10" x14ac:dyDescent="0.35">
      <c r="A22" s="8" t="s">
        <v>28</v>
      </c>
      <c r="B22" s="25">
        <v>6825</v>
      </c>
      <c r="C22" s="25">
        <v>5115</v>
      </c>
      <c r="D22" s="25">
        <v>1705</v>
      </c>
      <c r="E22" s="25">
        <v>4265</v>
      </c>
      <c r="F22" s="25">
        <v>3260</v>
      </c>
      <c r="G22" s="25">
        <v>1000</v>
      </c>
      <c r="H22" s="25">
        <v>2485</v>
      </c>
      <c r="I22" s="25">
        <v>1955</v>
      </c>
      <c r="J22" s="25">
        <v>530</v>
      </c>
    </row>
    <row r="23" spans="1:10" x14ac:dyDescent="0.35">
      <c r="A23" s="8" t="s">
        <v>26</v>
      </c>
      <c r="B23" s="25">
        <v>13385</v>
      </c>
      <c r="C23" s="25">
        <v>7175</v>
      </c>
      <c r="D23" s="25">
        <v>6210</v>
      </c>
      <c r="E23" s="25">
        <v>5075</v>
      </c>
      <c r="F23" s="25">
        <v>2840</v>
      </c>
      <c r="G23" s="25">
        <v>2230</v>
      </c>
      <c r="H23" s="25">
        <v>2875</v>
      </c>
      <c r="I23" s="25">
        <v>1610</v>
      </c>
      <c r="J23" s="25">
        <v>1260</v>
      </c>
    </row>
    <row r="24" spans="1:10" x14ac:dyDescent="0.35">
      <c r="A24" s="8" t="s">
        <v>24</v>
      </c>
      <c r="B24" s="25">
        <v>20040</v>
      </c>
      <c r="C24" s="25" t="s">
        <v>40</v>
      </c>
      <c r="D24" s="25">
        <v>20040</v>
      </c>
      <c r="E24" s="25">
        <v>8100</v>
      </c>
      <c r="F24" s="25" t="s">
        <v>40</v>
      </c>
      <c r="G24" s="25">
        <v>8100</v>
      </c>
      <c r="H24" s="25">
        <v>3935</v>
      </c>
      <c r="I24" s="25" t="s">
        <v>40</v>
      </c>
      <c r="J24" s="25">
        <v>3935</v>
      </c>
    </row>
    <row r="25" spans="1:10" x14ac:dyDescent="0.35">
      <c r="A25" s="8" t="s">
        <v>29</v>
      </c>
      <c r="B25" s="25">
        <v>5100</v>
      </c>
      <c r="C25" s="25">
        <v>3810</v>
      </c>
      <c r="D25" s="25">
        <v>1280</v>
      </c>
      <c r="E25" s="25">
        <v>3235</v>
      </c>
      <c r="F25" s="25">
        <v>2470</v>
      </c>
      <c r="G25" s="25">
        <v>760</v>
      </c>
      <c r="H25" s="25">
        <v>2170</v>
      </c>
      <c r="I25" s="25">
        <v>1670</v>
      </c>
      <c r="J25" s="25">
        <v>495</v>
      </c>
    </row>
    <row r="26" spans="1:10" x14ac:dyDescent="0.35">
      <c r="A26" s="8" t="s">
        <v>16</v>
      </c>
      <c r="B26" s="25">
        <v>22235</v>
      </c>
      <c r="C26" s="25" t="s">
        <v>40</v>
      </c>
      <c r="D26" s="25">
        <v>22235</v>
      </c>
      <c r="E26" s="25">
        <v>5695</v>
      </c>
      <c r="F26" s="25" t="s">
        <v>40</v>
      </c>
      <c r="G26" s="25">
        <v>5695</v>
      </c>
      <c r="H26" s="25">
        <v>2630</v>
      </c>
      <c r="I26" s="25" t="s">
        <v>40</v>
      </c>
      <c r="J26" s="25">
        <v>2635</v>
      </c>
    </row>
    <row r="27" spans="1:10" x14ac:dyDescent="0.35">
      <c r="A27" s="8" t="s">
        <v>7</v>
      </c>
      <c r="B27" s="25">
        <v>20090</v>
      </c>
      <c r="C27" s="25">
        <v>20090</v>
      </c>
      <c r="D27" s="25" t="s">
        <v>40</v>
      </c>
      <c r="E27" s="25">
        <v>5135</v>
      </c>
      <c r="F27" s="25">
        <v>5135</v>
      </c>
      <c r="G27" s="25" t="s">
        <v>40</v>
      </c>
      <c r="H27" s="25">
        <v>2135</v>
      </c>
      <c r="I27" s="25">
        <v>2130</v>
      </c>
      <c r="J27" s="25" t="s">
        <v>40</v>
      </c>
    </row>
    <row r="28" spans="1:10" x14ac:dyDescent="0.35">
      <c r="A28" s="8" t="s">
        <v>27</v>
      </c>
      <c r="B28" s="25">
        <v>16180</v>
      </c>
      <c r="C28" s="25">
        <v>8730</v>
      </c>
      <c r="D28" s="25">
        <v>7455</v>
      </c>
      <c r="E28" s="25">
        <v>4260</v>
      </c>
      <c r="F28" s="25">
        <v>2365</v>
      </c>
      <c r="G28" s="25">
        <v>1890</v>
      </c>
      <c r="H28" s="25">
        <v>1820</v>
      </c>
      <c r="I28" s="25">
        <v>1010</v>
      </c>
      <c r="J28" s="25">
        <v>805</v>
      </c>
    </row>
    <row r="29" spans="1:10" x14ac:dyDescent="0.35">
      <c r="A29" s="8" t="s">
        <v>41</v>
      </c>
      <c r="B29" s="25">
        <v>104940</v>
      </c>
      <c r="C29" s="25">
        <v>51260</v>
      </c>
      <c r="D29" s="25">
        <v>53680</v>
      </c>
      <c r="E29" s="25">
        <v>49310</v>
      </c>
      <c r="F29" s="25">
        <v>24670</v>
      </c>
      <c r="G29" s="25">
        <v>24635</v>
      </c>
      <c r="H29" s="25">
        <v>25570</v>
      </c>
      <c r="I29" s="25">
        <v>12940</v>
      </c>
      <c r="J29" s="25">
        <v>12630</v>
      </c>
    </row>
    <row r="31" spans="1:10" x14ac:dyDescent="0.35">
      <c r="A31" s="91" t="s">
        <v>141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5" customHeight="1" x14ac:dyDescent="0.35">
      <c r="A32" s="84" t="s">
        <v>43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15" customHeight="1" x14ac:dyDescent="0.35">
      <c r="A33" s="87" t="s">
        <v>44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35">
      <c r="A34" s="9" t="s">
        <v>34</v>
      </c>
    </row>
    <row r="35" spans="1:10" ht="15" customHeight="1" x14ac:dyDescent="0.35">
      <c r="A35" s="84" t="s">
        <v>45</v>
      </c>
      <c r="B35" s="84"/>
      <c r="C35" s="84"/>
      <c r="D35" s="84"/>
      <c r="E35" s="84"/>
    </row>
    <row r="37" spans="1:10" s="9" customFormat="1" x14ac:dyDescent="0.35"/>
  </sheetData>
  <mergeCells count="8">
    <mergeCell ref="A35:E35"/>
    <mergeCell ref="A32:J32"/>
    <mergeCell ref="A33:J33"/>
    <mergeCell ref="A4:A5"/>
    <mergeCell ref="B4:D4"/>
    <mergeCell ref="E4:G4"/>
    <mergeCell ref="H4:J4"/>
    <mergeCell ref="A31:J31"/>
  </mergeCells>
  <pageMargins left="0.75" right="0.75" top="1" bottom="1" header="0.5" footer="0.5"/>
  <pageSetup orientation="portrait" horizontalDpi="1200" verticalDpi="1200" r:id="rId1"/>
  <headerFooter alignWithMargins="0">
    <oddHeader>&amp;LPLEASE NOTE THAT THIS INFORMATION IS EMBARGOED UNTIL ITS RELEASE!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5"/>
  <sheetViews>
    <sheetView topLeftCell="A10" workbookViewId="0">
      <selection activeCell="M14" sqref="M14"/>
    </sheetView>
  </sheetViews>
  <sheetFormatPr defaultRowHeight="14.5" x14ac:dyDescent="0.35"/>
  <cols>
    <col min="1" max="1" width="32.54296875" style="9" customWidth="1"/>
    <col min="2" max="3" width="10.7265625" customWidth="1"/>
    <col min="4" max="4" width="14.54296875" customWidth="1"/>
    <col min="5" max="10" width="10.7265625" customWidth="1"/>
  </cols>
  <sheetData>
    <row r="2" spans="1:13" x14ac:dyDescent="0.35">
      <c r="A2" s="6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5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35">
      <c r="A4" s="88"/>
      <c r="B4" s="90" t="s">
        <v>194</v>
      </c>
      <c r="C4" s="90"/>
      <c r="D4" s="90"/>
      <c r="E4" s="90" t="s">
        <v>195</v>
      </c>
      <c r="F4" s="90"/>
      <c r="G4" s="90"/>
      <c r="H4" s="90" t="s">
        <v>196</v>
      </c>
      <c r="I4" s="90"/>
      <c r="J4" s="90"/>
    </row>
    <row r="5" spans="1:13" ht="15" customHeight="1" x14ac:dyDescent="0.35">
      <c r="A5" s="89"/>
      <c r="B5" s="28" t="s">
        <v>5</v>
      </c>
      <c r="C5" s="28" t="s">
        <v>37</v>
      </c>
      <c r="D5" s="28" t="s">
        <v>38</v>
      </c>
      <c r="E5" s="28" t="s">
        <v>5</v>
      </c>
      <c r="F5" s="28" t="s">
        <v>37</v>
      </c>
      <c r="G5" s="28" t="s">
        <v>38</v>
      </c>
      <c r="H5" s="28" t="s">
        <v>5</v>
      </c>
      <c r="I5" s="28" t="s">
        <v>37</v>
      </c>
      <c r="J5" s="28" t="s">
        <v>38</v>
      </c>
    </row>
    <row r="6" spans="1:13" ht="17" x14ac:dyDescent="0.35">
      <c r="A6" s="74" t="s">
        <v>47</v>
      </c>
      <c r="B6" s="75">
        <v>1698255</v>
      </c>
      <c r="C6" s="75">
        <v>814545</v>
      </c>
      <c r="D6" s="75">
        <v>883710</v>
      </c>
      <c r="E6" s="75">
        <v>663370</v>
      </c>
      <c r="F6" s="75">
        <v>328420</v>
      </c>
      <c r="G6" s="75">
        <v>334950</v>
      </c>
      <c r="H6" s="75">
        <v>312190</v>
      </c>
      <c r="I6" s="75">
        <v>157720</v>
      </c>
      <c r="J6" s="75">
        <v>154465</v>
      </c>
    </row>
    <row r="7" spans="1:13" x14ac:dyDescent="0.35">
      <c r="A7" s="74" t="s">
        <v>8</v>
      </c>
      <c r="B7" s="75">
        <v>68785</v>
      </c>
      <c r="C7" s="75">
        <v>29630</v>
      </c>
      <c r="D7" s="75">
        <v>39155</v>
      </c>
      <c r="E7" s="75">
        <v>43285</v>
      </c>
      <c r="F7" s="75">
        <v>19160</v>
      </c>
      <c r="G7" s="75">
        <v>24125</v>
      </c>
      <c r="H7" s="75">
        <v>25810</v>
      </c>
      <c r="I7" s="75">
        <v>11840</v>
      </c>
      <c r="J7" s="75">
        <v>13970</v>
      </c>
    </row>
    <row r="8" spans="1:13" x14ac:dyDescent="0.35">
      <c r="A8" s="74" t="s">
        <v>6</v>
      </c>
      <c r="B8" s="75">
        <v>330085</v>
      </c>
      <c r="C8" s="75">
        <v>1960</v>
      </c>
      <c r="D8" s="75">
        <v>328125</v>
      </c>
      <c r="E8" s="75">
        <v>111855</v>
      </c>
      <c r="F8" s="75">
        <v>845</v>
      </c>
      <c r="G8" s="75">
        <v>111010</v>
      </c>
      <c r="H8" s="75">
        <v>48665</v>
      </c>
      <c r="I8" s="75">
        <v>405</v>
      </c>
      <c r="J8" s="75">
        <v>48255</v>
      </c>
    </row>
    <row r="9" spans="1:13" x14ac:dyDescent="0.35">
      <c r="A9" s="74" t="s">
        <v>11</v>
      </c>
      <c r="B9" s="75">
        <v>191520</v>
      </c>
      <c r="C9" s="75">
        <v>103370</v>
      </c>
      <c r="D9" s="75">
        <v>88150</v>
      </c>
      <c r="E9" s="75">
        <v>78230</v>
      </c>
      <c r="F9" s="75">
        <v>43615</v>
      </c>
      <c r="G9" s="75">
        <v>34620</v>
      </c>
      <c r="H9" s="75">
        <v>35175</v>
      </c>
      <c r="I9" s="75">
        <v>19665</v>
      </c>
      <c r="J9" s="75">
        <v>15510</v>
      </c>
    </row>
    <row r="10" spans="1:13" x14ac:dyDescent="0.35">
      <c r="A10" s="74" t="s">
        <v>10</v>
      </c>
      <c r="B10" s="75">
        <v>301835</v>
      </c>
      <c r="C10" s="75">
        <v>301840</v>
      </c>
      <c r="D10" s="75" t="s">
        <v>40</v>
      </c>
      <c r="E10" s="75">
        <v>96600</v>
      </c>
      <c r="F10" s="75">
        <v>96595</v>
      </c>
      <c r="G10" s="75" t="s">
        <v>40</v>
      </c>
      <c r="H10" s="75">
        <v>43740</v>
      </c>
      <c r="I10" s="75">
        <v>43740</v>
      </c>
      <c r="J10" s="75" t="s">
        <v>40</v>
      </c>
    </row>
    <row r="11" spans="1:13" x14ac:dyDescent="0.35">
      <c r="A11" s="74" t="s">
        <v>12</v>
      </c>
      <c r="B11" s="75">
        <v>77735</v>
      </c>
      <c r="C11" s="75">
        <v>58240</v>
      </c>
      <c r="D11" s="75">
        <v>19490</v>
      </c>
      <c r="E11" s="75">
        <v>37355</v>
      </c>
      <c r="F11" s="75">
        <v>28660</v>
      </c>
      <c r="G11" s="75">
        <v>8695</v>
      </c>
      <c r="H11" s="75">
        <v>17605</v>
      </c>
      <c r="I11" s="75">
        <v>13545</v>
      </c>
      <c r="J11" s="75">
        <v>4055</v>
      </c>
    </row>
    <row r="12" spans="1:13" x14ac:dyDescent="0.35">
      <c r="A12" s="74" t="s">
        <v>14</v>
      </c>
      <c r="B12" s="75">
        <v>77245</v>
      </c>
      <c r="C12" s="75">
        <v>41165</v>
      </c>
      <c r="D12" s="75">
        <v>36080</v>
      </c>
      <c r="E12" s="75">
        <v>32945</v>
      </c>
      <c r="F12" s="75">
        <v>18090</v>
      </c>
      <c r="G12" s="75">
        <v>14855</v>
      </c>
      <c r="H12" s="75">
        <v>15320</v>
      </c>
      <c r="I12" s="75">
        <v>8460</v>
      </c>
      <c r="J12" s="75">
        <v>6870</v>
      </c>
    </row>
    <row r="13" spans="1:13" x14ac:dyDescent="0.35">
      <c r="A13" s="74" t="s">
        <v>13</v>
      </c>
      <c r="B13" s="75">
        <v>93890</v>
      </c>
      <c r="C13" s="75">
        <v>46480</v>
      </c>
      <c r="D13" s="75">
        <v>47415</v>
      </c>
      <c r="E13" s="75">
        <v>34715</v>
      </c>
      <c r="F13" s="75">
        <v>18440</v>
      </c>
      <c r="G13" s="75">
        <v>16280</v>
      </c>
      <c r="H13" s="75">
        <v>15555</v>
      </c>
      <c r="I13" s="75">
        <v>8470</v>
      </c>
      <c r="J13" s="75">
        <v>7085</v>
      </c>
    </row>
    <row r="14" spans="1:13" x14ac:dyDescent="0.35">
      <c r="A14" s="74" t="s">
        <v>15</v>
      </c>
      <c r="B14" s="75">
        <v>74955</v>
      </c>
      <c r="C14" s="75" t="s">
        <v>40</v>
      </c>
      <c r="D14" s="75">
        <v>74955</v>
      </c>
      <c r="E14" s="75">
        <v>27850</v>
      </c>
      <c r="F14" s="75" t="s">
        <v>40</v>
      </c>
      <c r="G14" s="75">
        <v>27850</v>
      </c>
      <c r="H14" s="75">
        <v>12700</v>
      </c>
      <c r="I14" s="75" t="s">
        <v>40</v>
      </c>
      <c r="J14" s="75">
        <v>12700</v>
      </c>
    </row>
    <row r="15" spans="1:13" x14ac:dyDescent="0.35">
      <c r="A15" s="74" t="s">
        <v>17</v>
      </c>
      <c r="B15" s="75">
        <v>54455</v>
      </c>
      <c r="C15" s="75">
        <v>33355</v>
      </c>
      <c r="D15" s="75">
        <v>21100</v>
      </c>
      <c r="E15" s="75">
        <v>23120</v>
      </c>
      <c r="F15" s="75">
        <v>14900</v>
      </c>
      <c r="G15" s="75">
        <v>8225</v>
      </c>
      <c r="H15" s="75">
        <v>10635</v>
      </c>
      <c r="I15" s="75">
        <v>6910</v>
      </c>
      <c r="J15" s="75">
        <v>3720</v>
      </c>
    </row>
    <row r="16" spans="1:13" x14ac:dyDescent="0.35">
      <c r="A16" s="74" t="s">
        <v>18</v>
      </c>
      <c r="B16" s="75">
        <v>48885</v>
      </c>
      <c r="C16" s="75">
        <v>34405</v>
      </c>
      <c r="D16" s="75">
        <v>14485</v>
      </c>
      <c r="E16" s="75">
        <v>20840</v>
      </c>
      <c r="F16" s="75">
        <v>15085</v>
      </c>
      <c r="G16" s="75">
        <v>5755</v>
      </c>
      <c r="H16" s="75">
        <v>10145</v>
      </c>
      <c r="I16" s="75">
        <v>7380</v>
      </c>
      <c r="J16" s="75">
        <v>2765</v>
      </c>
    </row>
    <row r="17" spans="1:10" x14ac:dyDescent="0.35">
      <c r="A17" s="74" t="s">
        <v>20</v>
      </c>
      <c r="B17" s="75">
        <v>7520</v>
      </c>
      <c r="C17" s="75">
        <v>3880</v>
      </c>
      <c r="D17" s="75">
        <v>3645</v>
      </c>
      <c r="E17" s="75">
        <v>5390</v>
      </c>
      <c r="F17" s="75">
        <v>2900</v>
      </c>
      <c r="G17" s="75">
        <v>2490</v>
      </c>
      <c r="H17" s="75">
        <v>3855</v>
      </c>
      <c r="I17" s="75">
        <v>2085</v>
      </c>
      <c r="J17" s="75">
        <v>1770</v>
      </c>
    </row>
    <row r="18" spans="1:10" x14ac:dyDescent="0.35">
      <c r="A18" s="74" t="s">
        <v>19</v>
      </c>
      <c r="B18" s="75">
        <v>47125</v>
      </c>
      <c r="C18" s="75">
        <v>27340</v>
      </c>
      <c r="D18" s="75">
        <v>19780</v>
      </c>
      <c r="E18" s="75">
        <v>19330</v>
      </c>
      <c r="F18" s="75">
        <v>11515</v>
      </c>
      <c r="G18" s="75">
        <v>7820</v>
      </c>
      <c r="H18" s="75">
        <v>8600</v>
      </c>
      <c r="I18" s="75">
        <v>5155</v>
      </c>
      <c r="J18" s="75">
        <v>3440</v>
      </c>
    </row>
    <row r="19" spans="1:10" x14ac:dyDescent="0.35">
      <c r="A19" s="74" t="s">
        <v>9</v>
      </c>
      <c r="B19" s="75">
        <v>84760</v>
      </c>
      <c r="C19" s="75">
        <v>18790</v>
      </c>
      <c r="D19" s="75">
        <v>65970</v>
      </c>
      <c r="E19" s="75">
        <v>29170</v>
      </c>
      <c r="F19" s="75">
        <v>7350</v>
      </c>
      <c r="G19" s="75">
        <v>21820</v>
      </c>
      <c r="H19" s="75">
        <v>11200</v>
      </c>
      <c r="I19" s="75">
        <v>2940</v>
      </c>
      <c r="J19" s="75">
        <v>8260</v>
      </c>
    </row>
    <row r="20" spans="1:10" x14ac:dyDescent="0.35">
      <c r="A20" s="74" t="s">
        <v>23</v>
      </c>
      <c r="B20" s="75">
        <v>13640</v>
      </c>
      <c r="C20" s="75">
        <v>8435</v>
      </c>
      <c r="D20" s="75">
        <v>5200</v>
      </c>
      <c r="E20" s="75">
        <v>6995</v>
      </c>
      <c r="F20" s="75">
        <v>4500</v>
      </c>
      <c r="G20" s="75">
        <v>2490</v>
      </c>
      <c r="H20" s="75">
        <v>3980</v>
      </c>
      <c r="I20" s="75">
        <v>2615</v>
      </c>
      <c r="J20" s="75">
        <v>1365</v>
      </c>
    </row>
    <row r="21" spans="1:10" x14ac:dyDescent="0.35">
      <c r="A21" s="74" t="s">
        <v>21</v>
      </c>
      <c r="B21" s="75">
        <v>15030</v>
      </c>
      <c r="C21" s="75">
        <v>8475</v>
      </c>
      <c r="D21" s="75">
        <v>6555</v>
      </c>
      <c r="E21" s="75">
        <v>9575</v>
      </c>
      <c r="F21" s="75">
        <v>5495</v>
      </c>
      <c r="G21" s="75">
        <v>4075</v>
      </c>
      <c r="H21" s="75">
        <v>4960</v>
      </c>
      <c r="I21" s="75">
        <v>2865</v>
      </c>
      <c r="J21" s="75">
        <v>2095</v>
      </c>
    </row>
    <row r="22" spans="1:10" x14ac:dyDescent="0.35">
      <c r="A22" s="74" t="s">
        <v>28</v>
      </c>
      <c r="B22" s="75">
        <v>6835</v>
      </c>
      <c r="C22" s="75">
        <v>5130</v>
      </c>
      <c r="D22" s="75">
        <v>1705</v>
      </c>
      <c r="E22" s="75">
        <v>4270</v>
      </c>
      <c r="F22" s="75">
        <v>3265</v>
      </c>
      <c r="G22" s="75">
        <v>1000</v>
      </c>
      <c r="H22" s="75">
        <v>2490</v>
      </c>
      <c r="I22" s="75">
        <v>1960</v>
      </c>
      <c r="J22" s="75">
        <v>535</v>
      </c>
    </row>
    <row r="23" spans="1:10" x14ac:dyDescent="0.35">
      <c r="A23" s="74" t="s">
        <v>26</v>
      </c>
      <c r="B23" s="75">
        <v>13430</v>
      </c>
      <c r="C23" s="75">
        <v>7205</v>
      </c>
      <c r="D23" s="75">
        <v>6230</v>
      </c>
      <c r="E23" s="75">
        <v>5100</v>
      </c>
      <c r="F23" s="75">
        <v>2860</v>
      </c>
      <c r="G23" s="75">
        <v>2235</v>
      </c>
      <c r="H23" s="75">
        <v>2895</v>
      </c>
      <c r="I23" s="75">
        <v>1625</v>
      </c>
      <c r="J23" s="75">
        <v>1270</v>
      </c>
    </row>
    <row r="24" spans="1:10" x14ac:dyDescent="0.35">
      <c r="A24" s="74" t="s">
        <v>24</v>
      </c>
      <c r="B24" s="75">
        <v>20055</v>
      </c>
      <c r="C24" s="75" t="s">
        <v>40</v>
      </c>
      <c r="D24" s="75">
        <v>20055</v>
      </c>
      <c r="E24" s="75">
        <v>8110</v>
      </c>
      <c r="F24" s="75" t="s">
        <v>40</v>
      </c>
      <c r="G24" s="75">
        <v>8110</v>
      </c>
      <c r="H24" s="75">
        <v>3945</v>
      </c>
      <c r="I24" s="75" t="s">
        <v>40</v>
      </c>
      <c r="J24" s="75">
        <v>3945</v>
      </c>
    </row>
    <row r="25" spans="1:10" x14ac:dyDescent="0.35">
      <c r="A25" s="74" t="s">
        <v>29</v>
      </c>
      <c r="B25" s="75">
        <v>5110</v>
      </c>
      <c r="C25" s="75">
        <v>3825</v>
      </c>
      <c r="D25" s="75">
        <v>1285</v>
      </c>
      <c r="E25" s="75">
        <v>3240</v>
      </c>
      <c r="F25" s="75">
        <v>2475</v>
      </c>
      <c r="G25" s="75">
        <v>765</v>
      </c>
      <c r="H25" s="75">
        <v>2175</v>
      </c>
      <c r="I25" s="75">
        <v>1675</v>
      </c>
      <c r="J25" s="75">
        <v>500</v>
      </c>
    </row>
    <row r="26" spans="1:10" x14ac:dyDescent="0.35">
      <c r="A26" s="74" t="s">
        <v>16</v>
      </c>
      <c r="B26" s="75">
        <v>22270</v>
      </c>
      <c r="C26" s="75" t="s">
        <v>40</v>
      </c>
      <c r="D26" s="75">
        <v>22270</v>
      </c>
      <c r="E26" s="75">
        <v>5710</v>
      </c>
      <c r="F26" s="75" t="s">
        <v>40</v>
      </c>
      <c r="G26" s="75">
        <v>5710</v>
      </c>
      <c r="H26" s="75">
        <v>2645</v>
      </c>
      <c r="I26" s="75" t="s">
        <v>40</v>
      </c>
      <c r="J26" s="75">
        <v>2645</v>
      </c>
    </row>
    <row r="27" spans="1:10" x14ac:dyDescent="0.35">
      <c r="A27" s="74" t="s">
        <v>7</v>
      </c>
      <c r="B27" s="75">
        <v>20090</v>
      </c>
      <c r="C27" s="75">
        <v>20090</v>
      </c>
      <c r="D27" s="75" t="s">
        <v>40</v>
      </c>
      <c r="E27" s="75">
        <v>5135</v>
      </c>
      <c r="F27" s="75">
        <v>5135</v>
      </c>
      <c r="G27" s="75" t="s">
        <v>40</v>
      </c>
      <c r="H27" s="75">
        <v>2135</v>
      </c>
      <c r="I27" s="75">
        <v>2130</v>
      </c>
      <c r="J27" s="75" t="s">
        <v>40</v>
      </c>
    </row>
    <row r="28" spans="1:10" x14ac:dyDescent="0.35">
      <c r="A28" s="74" t="s">
        <v>27</v>
      </c>
      <c r="B28" s="75">
        <v>16185</v>
      </c>
      <c r="C28" s="75">
        <v>8730</v>
      </c>
      <c r="D28" s="75">
        <v>7455</v>
      </c>
      <c r="E28" s="75">
        <v>4255</v>
      </c>
      <c r="F28" s="75">
        <v>2365</v>
      </c>
      <c r="G28" s="75">
        <v>1890</v>
      </c>
      <c r="H28" s="75">
        <v>1820</v>
      </c>
      <c r="I28" s="75">
        <v>1015</v>
      </c>
      <c r="J28" s="75">
        <v>805</v>
      </c>
    </row>
    <row r="29" spans="1:10" x14ac:dyDescent="0.35">
      <c r="A29" s="74" t="s">
        <v>41</v>
      </c>
      <c r="B29" s="75">
        <v>106805</v>
      </c>
      <c r="C29" s="75">
        <v>52210</v>
      </c>
      <c r="D29" s="75">
        <v>54590</v>
      </c>
      <c r="E29" s="75">
        <v>50300</v>
      </c>
      <c r="F29" s="75">
        <v>25175</v>
      </c>
      <c r="G29" s="75">
        <v>25120</v>
      </c>
      <c r="H29" s="75">
        <v>26145</v>
      </c>
      <c r="I29" s="75">
        <v>13235</v>
      </c>
      <c r="J29" s="75">
        <v>12910</v>
      </c>
    </row>
    <row r="31" spans="1:10" x14ac:dyDescent="0.35">
      <c r="A31" s="91" t="s">
        <v>141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28.5" customHeight="1" x14ac:dyDescent="0.35">
      <c r="A32" s="84" t="s">
        <v>43</v>
      </c>
      <c r="B32" s="84"/>
      <c r="C32" s="84"/>
      <c r="D32" s="84"/>
      <c r="E32" s="84"/>
      <c r="F32" s="84"/>
      <c r="G32" s="84"/>
      <c r="H32" s="84"/>
      <c r="I32" s="84"/>
      <c r="J32" s="84"/>
    </row>
    <row r="33" spans="1:10" s="24" customFormat="1" ht="30" customHeight="1" x14ac:dyDescent="0.35">
      <c r="A33" s="84" t="s">
        <v>48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x14ac:dyDescent="0.35">
      <c r="A34" s="9" t="s">
        <v>34</v>
      </c>
    </row>
    <row r="35" spans="1:10" ht="15" customHeight="1" x14ac:dyDescent="0.35">
      <c r="A35" s="9" t="s">
        <v>45</v>
      </c>
      <c r="B35" s="24"/>
      <c r="C35" s="24"/>
      <c r="D35" s="24"/>
      <c r="E35" s="24"/>
      <c r="F35" s="9"/>
      <c r="G35" s="9"/>
      <c r="H35" s="9"/>
    </row>
  </sheetData>
  <mergeCells count="7">
    <mergeCell ref="A33:J33"/>
    <mergeCell ref="A31:J31"/>
    <mergeCell ref="B4:D4"/>
    <mergeCell ref="E4:G4"/>
    <mergeCell ref="H4:J4"/>
    <mergeCell ref="A4:A5"/>
    <mergeCell ref="A32:J32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topLeftCell="A7" workbookViewId="0">
      <selection activeCell="C21" sqref="C21"/>
    </sheetView>
  </sheetViews>
  <sheetFormatPr defaultRowHeight="14.5" x14ac:dyDescent="0.35"/>
  <cols>
    <col min="1" max="1" width="12" style="2" customWidth="1"/>
    <col min="2" max="14" width="13" customWidth="1"/>
  </cols>
  <sheetData>
    <row r="1" spans="1:12" x14ac:dyDescent="0.35">
      <c r="A1" s="9"/>
    </row>
    <row r="2" spans="1:12" ht="16.5" x14ac:dyDescent="0.35">
      <c r="A2" s="6" t="s">
        <v>49</v>
      </c>
    </row>
    <row r="3" spans="1:12" x14ac:dyDescent="0.35">
      <c r="A3" s="6"/>
    </row>
    <row r="4" spans="1:12" ht="16.5" x14ac:dyDescent="0.35">
      <c r="A4" s="93" t="s">
        <v>50</v>
      </c>
      <c r="B4" s="94" t="s">
        <v>51</v>
      </c>
      <c r="C4" s="94"/>
      <c r="D4" s="94"/>
      <c r="E4" s="94" t="s">
        <v>8</v>
      </c>
      <c r="F4" s="94"/>
      <c r="G4" s="94"/>
      <c r="H4" s="94" t="s">
        <v>11</v>
      </c>
      <c r="I4" s="94"/>
      <c r="J4" s="94"/>
      <c r="K4" s="5" t="s">
        <v>10</v>
      </c>
      <c r="L4" s="5" t="s">
        <v>6</v>
      </c>
    </row>
    <row r="5" spans="1:12" ht="29" x14ac:dyDescent="0.35">
      <c r="A5" s="93"/>
      <c r="B5" s="29" t="s">
        <v>52</v>
      </c>
      <c r="C5" s="29" t="s">
        <v>53</v>
      </c>
      <c r="D5" s="29" t="s">
        <v>54</v>
      </c>
      <c r="E5" s="29" t="s">
        <v>55</v>
      </c>
      <c r="F5" s="29" t="s">
        <v>56</v>
      </c>
      <c r="G5" s="29" t="s">
        <v>57</v>
      </c>
      <c r="H5" s="29" t="s">
        <v>58</v>
      </c>
      <c r="I5" s="29" t="s">
        <v>59</v>
      </c>
      <c r="J5" s="29" t="s">
        <v>60</v>
      </c>
      <c r="K5" s="29" t="s">
        <v>61</v>
      </c>
      <c r="L5" s="29" t="s">
        <v>62</v>
      </c>
    </row>
    <row r="6" spans="1:12" x14ac:dyDescent="0.35">
      <c r="A6" s="93"/>
      <c r="B6" s="30" t="s">
        <v>63</v>
      </c>
      <c r="C6" s="30" t="s">
        <v>63</v>
      </c>
      <c r="D6" s="30" t="s">
        <v>63</v>
      </c>
      <c r="E6" s="30" t="s">
        <v>63</v>
      </c>
      <c r="F6" s="30" t="s">
        <v>63</v>
      </c>
      <c r="G6" s="30" t="s">
        <v>63</v>
      </c>
      <c r="H6" s="30" t="s">
        <v>63</v>
      </c>
      <c r="I6" s="30" t="s">
        <v>63</v>
      </c>
      <c r="J6" s="30" t="s">
        <v>63</v>
      </c>
      <c r="K6" s="30" t="s">
        <v>63</v>
      </c>
      <c r="L6" s="30" t="s">
        <v>63</v>
      </c>
    </row>
    <row r="7" spans="1:12" x14ac:dyDescent="0.35">
      <c r="A7" s="8" t="s">
        <v>145</v>
      </c>
      <c r="B7" s="26">
        <v>0.4</v>
      </c>
      <c r="C7" s="26">
        <v>0.5</v>
      </c>
      <c r="D7" s="26">
        <v>0.4</v>
      </c>
      <c r="E7" s="26">
        <v>0</v>
      </c>
      <c r="F7" s="26">
        <v>0.1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x14ac:dyDescent="0.35">
      <c r="A8" s="8" t="s">
        <v>146</v>
      </c>
      <c r="B8" s="26">
        <v>1.4</v>
      </c>
      <c r="C8" s="26">
        <v>1.6</v>
      </c>
      <c r="D8" s="26">
        <v>1.3</v>
      </c>
      <c r="E8" s="26">
        <v>0.2</v>
      </c>
      <c r="F8" s="26">
        <v>0.2</v>
      </c>
      <c r="G8" s="26">
        <v>0.2</v>
      </c>
      <c r="H8" s="26">
        <v>0.4</v>
      </c>
      <c r="I8" s="26">
        <v>0.3</v>
      </c>
      <c r="J8" s="26">
        <v>0.5</v>
      </c>
      <c r="K8" s="26">
        <v>0</v>
      </c>
      <c r="L8" s="26">
        <v>0.1</v>
      </c>
    </row>
    <row r="9" spans="1:12" x14ac:dyDescent="0.35">
      <c r="A9" s="8" t="s">
        <v>147</v>
      </c>
      <c r="B9" s="26">
        <v>2.7</v>
      </c>
      <c r="C9" s="26">
        <v>2.2999999999999998</v>
      </c>
      <c r="D9" s="26">
        <v>3.1</v>
      </c>
      <c r="E9" s="26">
        <v>0.5</v>
      </c>
      <c r="F9" s="26">
        <v>0.5</v>
      </c>
      <c r="G9" s="26">
        <v>0.5</v>
      </c>
      <c r="H9" s="26">
        <v>1</v>
      </c>
      <c r="I9" s="26">
        <v>0.9</v>
      </c>
      <c r="J9" s="26">
        <v>1.1000000000000001</v>
      </c>
      <c r="K9" s="26">
        <v>0</v>
      </c>
      <c r="L9" s="26">
        <v>1.3</v>
      </c>
    </row>
    <row r="10" spans="1:12" x14ac:dyDescent="0.35">
      <c r="A10" s="8" t="s">
        <v>148</v>
      </c>
      <c r="B10" s="26">
        <v>6</v>
      </c>
      <c r="C10" s="26">
        <v>4.3</v>
      </c>
      <c r="D10" s="26">
        <v>7.6</v>
      </c>
      <c r="E10" s="26">
        <v>1.6</v>
      </c>
      <c r="F10" s="26">
        <v>1.6</v>
      </c>
      <c r="G10" s="26">
        <v>1.7</v>
      </c>
      <c r="H10" s="26">
        <v>3</v>
      </c>
      <c r="I10" s="26">
        <v>2.9</v>
      </c>
      <c r="J10" s="26">
        <v>3.2</v>
      </c>
      <c r="K10" s="26">
        <v>0.3</v>
      </c>
      <c r="L10" s="26">
        <v>6.2</v>
      </c>
    </row>
    <row r="11" spans="1:12" x14ac:dyDescent="0.35">
      <c r="A11" s="8" t="s">
        <v>149</v>
      </c>
      <c r="B11" s="26">
        <v>15</v>
      </c>
      <c r="C11" s="26">
        <v>11.8</v>
      </c>
      <c r="D11" s="26">
        <v>17.899999999999999</v>
      </c>
      <c r="E11" s="26">
        <v>9.6999999999999993</v>
      </c>
      <c r="F11" s="26">
        <v>8.6999999999999993</v>
      </c>
      <c r="G11" s="26">
        <v>10.4</v>
      </c>
      <c r="H11" s="26">
        <v>11</v>
      </c>
      <c r="I11" s="26">
        <v>11.1</v>
      </c>
      <c r="J11" s="26">
        <v>10.8</v>
      </c>
      <c r="K11" s="26">
        <v>5.9</v>
      </c>
      <c r="L11" s="26">
        <v>18.8</v>
      </c>
    </row>
    <row r="12" spans="1:12" x14ac:dyDescent="0.35">
      <c r="A12" s="8" t="s">
        <v>150</v>
      </c>
      <c r="B12" s="26">
        <v>25.9</v>
      </c>
      <c r="C12" s="26">
        <v>25.8</v>
      </c>
      <c r="D12" s="26">
        <v>26.1</v>
      </c>
      <c r="E12" s="26">
        <v>27.6</v>
      </c>
      <c r="F12" s="26">
        <v>27.4</v>
      </c>
      <c r="G12" s="26">
        <v>27.9</v>
      </c>
      <c r="H12" s="26">
        <v>23.2</v>
      </c>
      <c r="I12" s="26">
        <v>24.8</v>
      </c>
      <c r="J12" s="26">
        <v>21.3</v>
      </c>
      <c r="K12" s="26">
        <v>25.7</v>
      </c>
      <c r="L12" s="26">
        <v>28.1</v>
      </c>
    </row>
    <row r="13" spans="1:12" x14ac:dyDescent="0.35">
      <c r="A13" s="8" t="s">
        <v>151</v>
      </c>
      <c r="B13" s="26">
        <v>27.8</v>
      </c>
      <c r="C13" s="26">
        <v>31.5</v>
      </c>
      <c r="D13" s="26">
        <v>24.5</v>
      </c>
      <c r="E13" s="26">
        <v>37.200000000000003</v>
      </c>
      <c r="F13" s="26">
        <v>37.799999999999997</v>
      </c>
      <c r="G13" s="26">
        <v>36.700000000000003</v>
      </c>
      <c r="H13" s="26">
        <v>30.5</v>
      </c>
      <c r="I13" s="26">
        <v>32.700000000000003</v>
      </c>
      <c r="J13" s="26">
        <v>27.9</v>
      </c>
      <c r="K13" s="26">
        <v>39.6</v>
      </c>
      <c r="L13" s="26">
        <v>26.6</v>
      </c>
    </row>
    <row r="14" spans="1:12" x14ac:dyDescent="0.35">
      <c r="A14" s="8" t="s">
        <v>152</v>
      </c>
      <c r="B14" s="26">
        <v>16.600000000000001</v>
      </c>
      <c r="C14" s="26">
        <v>18.8</v>
      </c>
      <c r="D14" s="26">
        <v>14.7</v>
      </c>
      <c r="E14" s="26">
        <v>20.100000000000001</v>
      </c>
      <c r="F14" s="26">
        <v>20.9</v>
      </c>
      <c r="G14" s="26">
        <v>19.5</v>
      </c>
      <c r="H14" s="26">
        <v>24</v>
      </c>
      <c r="I14" s="26">
        <v>22.6</v>
      </c>
      <c r="J14" s="26">
        <v>25.6</v>
      </c>
      <c r="K14" s="26">
        <v>24.4</v>
      </c>
      <c r="L14" s="26">
        <v>14.6</v>
      </c>
    </row>
    <row r="15" spans="1:12" x14ac:dyDescent="0.35">
      <c r="A15" s="8" t="s">
        <v>64</v>
      </c>
      <c r="B15" s="26">
        <v>3.9</v>
      </c>
      <c r="C15" s="26">
        <v>3.5</v>
      </c>
      <c r="D15" s="26">
        <v>4.3</v>
      </c>
      <c r="E15" s="26">
        <v>3.1</v>
      </c>
      <c r="F15" s="26">
        <v>2.9</v>
      </c>
      <c r="G15" s="26">
        <v>3.2</v>
      </c>
      <c r="H15" s="26">
        <v>7</v>
      </c>
      <c r="I15" s="26">
        <v>4.8</v>
      </c>
      <c r="J15" s="26">
        <v>9.6</v>
      </c>
      <c r="K15" s="26">
        <v>4.0999999999999996</v>
      </c>
      <c r="L15" s="26">
        <v>4.2</v>
      </c>
    </row>
    <row r="16" spans="1:12" x14ac:dyDescent="0.3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35">
      <c r="A17" s="8"/>
      <c r="B17" s="31" t="s">
        <v>65</v>
      </c>
      <c r="C17" s="31" t="s">
        <v>65</v>
      </c>
      <c r="D17" s="31" t="s">
        <v>65</v>
      </c>
      <c r="E17" s="31" t="s">
        <v>65</v>
      </c>
      <c r="F17" s="31" t="s">
        <v>65</v>
      </c>
      <c r="G17" s="31" t="s">
        <v>65</v>
      </c>
      <c r="H17" s="31" t="s">
        <v>65</v>
      </c>
      <c r="I17" s="31" t="s">
        <v>65</v>
      </c>
      <c r="J17" s="31" t="s">
        <v>65</v>
      </c>
      <c r="K17" s="31" t="s">
        <v>65</v>
      </c>
      <c r="L17" s="31" t="s">
        <v>65</v>
      </c>
    </row>
    <row r="18" spans="1:12" x14ac:dyDescent="0.35">
      <c r="A18" s="74" t="s">
        <v>168</v>
      </c>
      <c r="B18" s="27">
        <v>878465</v>
      </c>
      <c r="C18" s="27">
        <v>404415</v>
      </c>
      <c r="D18" s="27">
        <v>474050</v>
      </c>
      <c r="E18" s="27">
        <v>37875</v>
      </c>
      <c r="F18" s="27">
        <v>16010</v>
      </c>
      <c r="G18" s="27">
        <v>21870</v>
      </c>
      <c r="H18" s="27">
        <v>92795</v>
      </c>
      <c r="I18" s="27">
        <v>53135</v>
      </c>
      <c r="J18" s="27">
        <v>39660</v>
      </c>
      <c r="K18" s="27">
        <v>155900</v>
      </c>
      <c r="L18" s="27">
        <v>202270</v>
      </c>
    </row>
    <row r="19" spans="1:12" x14ac:dyDescent="0.35">
      <c r="A19" s="8" t="s">
        <v>66</v>
      </c>
      <c r="B19" s="25">
        <v>984885</v>
      </c>
      <c r="C19" s="25">
        <v>512880</v>
      </c>
      <c r="D19" s="25">
        <v>472000</v>
      </c>
      <c r="E19" s="25">
        <v>51175</v>
      </c>
      <c r="F19" s="25">
        <v>22610</v>
      </c>
      <c r="G19" s="25">
        <v>28565</v>
      </c>
      <c r="H19" s="25">
        <v>140450</v>
      </c>
      <c r="I19" s="25">
        <v>75520</v>
      </c>
      <c r="J19" s="25">
        <v>64930</v>
      </c>
      <c r="K19" s="25">
        <v>254270</v>
      </c>
      <c r="L19" s="25">
        <v>197875</v>
      </c>
    </row>
    <row r="22" spans="1:12" ht="15" customHeight="1" x14ac:dyDescent="0.35">
      <c r="A22" s="84" t="s">
        <v>43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7" x14ac:dyDescent="0.35">
      <c r="A23" s="92" t="s">
        <v>153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7" x14ac:dyDescent="0.35">
      <c r="A24" s="92" t="s">
        <v>67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x14ac:dyDescent="0.35">
      <c r="A25" s="9" t="s">
        <v>34</v>
      </c>
    </row>
    <row r="26" spans="1:12" x14ac:dyDescent="0.35">
      <c r="A26" s="9" t="s">
        <v>45</v>
      </c>
      <c r="B26" s="9"/>
      <c r="C26" s="9"/>
      <c r="D26" s="9"/>
      <c r="E26" s="9"/>
    </row>
  </sheetData>
  <mergeCells count="7">
    <mergeCell ref="A23:L23"/>
    <mergeCell ref="A24:L24"/>
    <mergeCell ref="A4:A6"/>
    <mergeCell ref="B4:D4"/>
    <mergeCell ref="E4:G4"/>
    <mergeCell ref="H4:J4"/>
    <mergeCell ref="A22:L2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24"/>
  <sheetViews>
    <sheetView topLeftCell="A7" workbookViewId="0">
      <selection activeCell="A18" sqref="A18"/>
    </sheetView>
  </sheetViews>
  <sheetFormatPr defaultRowHeight="14.5" x14ac:dyDescent="0.35"/>
  <cols>
    <col min="1" max="1" width="21.54296875" customWidth="1"/>
    <col min="3" max="3" width="16.81640625" customWidth="1"/>
    <col min="5" max="5" width="17.1796875" customWidth="1"/>
    <col min="7" max="7" width="15.453125" customWidth="1"/>
  </cols>
  <sheetData>
    <row r="3" spans="1:7" s="1" customFormat="1" ht="30" customHeight="1" x14ac:dyDescent="0.35">
      <c r="A3" s="86" t="s">
        <v>197</v>
      </c>
      <c r="B3" s="86"/>
      <c r="C3" s="86"/>
      <c r="D3" s="86"/>
      <c r="E3" s="86"/>
      <c r="F3" s="86"/>
      <c r="G3" s="86"/>
    </row>
    <row r="4" spans="1:7" s="1" customFormat="1" x14ac:dyDescent="0.35"/>
    <row r="5" spans="1:7" x14ac:dyDescent="0.35">
      <c r="A5" s="5" t="s">
        <v>68</v>
      </c>
      <c r="B5" s="94" t="s">
        <v>5</v>
      </c>
      <c r="C5" s="94"/>
      <c r="D5" s="94" t="s">
        <v>37</v>
      </c>
      <c r="E5" s="94"/>
      <c r="F5" s="94" t="s">
        <v>38</v>
      </c>
      <c r="G5" s="94"/>
    </row>
    <row r="6" spans="1:7" x14ac:dyDescent="0.35">
      <c r="A6" s="5" t="s">
        <v>69</v>
      </c>
      <c r="B6" s="32" t="s">
        <v>103</v>
      </c>
      <c r="C6" s="32" t="s">
        <v>198</v>
      </c>
      <c r="D6" s="32" t="s">
        <v>103</v>
      </c>
      <c r="E6" s="32" t="s">
        <v>198</v>
      </c>
      <c r="F6" s="32" t="s">
        <v>103</v>
      </c>
      <c r="G6" s="32" t="s">
        <v>198</v>
      </c>
    </row>
    <row r="7" spans="1:7" x14ac:dyDescent="0.35">
      <c r="A7" s="3"/>
      <c r="B7" s="3"/>
      <c r="C7" s="3"/>
      <c r="D7" s="3"/>
      <c r="E7" s="3"/>
      <c r="F7" s="3"/>
      <c r="G7" s="3"/>
    </row>
    <row r="8" spans="1:7" x14ac:dyDescent="0.35">
      <c r="A8" s="8" t="s">
        <v>70</v>
      </c>
      <c r="B8" s="3"/>
      <c r="C8" s="3"/>
      <c r="D8" s="3"/>
      <c r="E8" s="3"/>
      <c r="F8" s="3"/>
      <c r="G8" s="3"/>
    </row>
    <row r="9" spans="1:7" x14ac:dyDescent="0.35">
      <c r="A9" s="83" t="s">
        <v>199</v>
      </c>
      <c r="B9" s="25">
        <v>1800</v>
      </c>
      <c r="C9" s="25">
        <v>1800</v>
      </c>
      <c r="D9" s="25">
        <v>1000</v>
      </c>
      <c r="E9" s="25">
        <v>1000</v>
      </c>
      <c r="F9" s="25">
        <v>800</v>
      </c>
      <c r="G9" s="25">
        <v>800</v>
      </c>
    </row>
    <row r="10" spans="1:7" x14ac:dyDescent="0.35">
      <c r="A10" s="3" t="s">
        <v>200</v>
      </c>
      <c r="B10" s="25">
        <v>2550</v>
      </c>
      <c r="C10" s="25">
        <v>4350</v>
      </c>
      <c r="D10" s="25">
        <v>1385</v>
      </c>
      <c r="E10" s="25">
        <v>2385</v>
      </c>
      <c r="F10" s="25">
        <v>1165</v>
      </c>
      <c r="G10" s="25">
        <v>1965</v>
      </c>
    </row>
    <row r="11" spans="1:7" x14ac:dyDescent="0.35">
      <c r="A11" s="3" t="s">
        <v>201</v>
      </c>
      <c r="B11" s="25">
        <v>3985</v>
      </c>
      <c r="C11" s="25">
        <v>8335</v>
      </c>
      <c r="D11" s="25">
        <v>2090</v>
      </c>
      <c r="E11" s="25">
        <v>4475</v>
      </c>
      <c r="F11" s="25">
        <v>1895</v>
      </c>
      <c r="G11" s="25">
        <v>3860</v>
      </c>
    </row>
    <row r="12" spans="1:7" x14ac:dyDescent="0.35">
      <c r="A12" s="3" t="s">
        <v>202</v>
      </c>
      <c r="B12" s="25">
        <v>9635</v>
      </c>
      <c r="C12" s="25">
        <v>17970</v>
      </c>
      <c r="D12" s="25">
        <v>5200</v>
      </c>
      <c r="E12" s="25">
        <v>9675</v>
      </c>
      <c r="F12" s="25">
        <v>4435</v>
      </c>
      <c r="G12" s="25">
        <v>8295</v>
      </c>
    </row>
    <row r="13" spans="1:7" x14ac:dyDescent="0.35">
      <c r="A13" s="8"/>
      <c r="B13" s="33"/>
      <c r="C13" s="33"/>
      <c r="D13" s="33"/>
      <c r="E13" s="33"/>
      <c r="F13" s="33"/>
      <c r="G13" s="33"/>
    </row>
    <row r="14" spans="1:7" x14ac:dyDescent="0.35">
      <c r="A14" s="8" t="s">
        <v>71</v>
      </c>
      <c r="B14" s="33"/>
      <c r="C14" s="33"/>
      <c r="D14" s="33"/>
      <c r="E14" s="33"/>
      <c r="F14" s="33"/>
      <c r="G14" s="33"/>
    </row>
    <row r="15" spans="1:7" x14ac:dyDescent="0.35">
      <c r="A15" s="83" t="s">
        <v>199</v>
      </c>
      <c r="B15" s="25">
        <v>1760</v>
      </c>
      <c r="C15" s="25">
        <v>1760</v>
      </c>
      <c r="D15" s="25">
        <v>980</v>
      </c>
      <c r="E15" s="25">
        <v>980</v>
      </c>
      <c r="F15" s="25">
        <v>780</v>
      </c>
      <c r="G15" s="25">
        <v>780</v>
      </c>
    </row>
    <row r="16" spans="1:7" x14ac:dyDescent="0.35">
      <c r="A16" s="3" t="s">
        <v>200</v>
      </c>
      <c r="B16" s="25">
        <v>2525</v>
      </c>
      <c r="C16" s="25">
        <v>4285</v>
      </c>
      <c r="D16" s="65">
        <v>1375</v>
      </c>
      <c r="E16" s="65">
        <v>2355</v>
      </c>
      <c r="F16" s="65">
        <v>1150</v>
      </c>
      <c r="G16" s="65">
        <v>1930</v>
      </c>
    </row>
    <row r="17" spans="1:12" x14ac:dyDescent="0.35">
      <c r="A17" s="3" t="s">
        <v>201</v>
      </c>
      <c r="B17" s="25">
        <v>3905</v>
      </c>
      <c r="C17" s="25">
        <v>8190</v>
      </c>
      <c r="D17" s="65">
        <v>2060</v>
      </c>
      <c r="E17" s="65">
        <v>4415</v>
      </c>
      <c r="F17" s="65">
        <v>1845</v>
      </c>
      <c r="G17" s="65">
        <v>3775</v>
      </c>
    </row>
    <row r="18" spans="1:12" x14ac:dyDescent="0.35">
      <c r="A18" s="3" t="s">
        <v>202</v>
      </c>
      <c r="B18" s="25">
        <v>9570</v>
      </c>
      <c r="C18" s="25">
        <v>17760</v>
      </c>
      <c r="D18" s="65">
        <v>5155</v>
      </c>
      <c r="E18" s="65">
        <v>9570</v>
      </c>
      <c r="F18" s="65">
        <v>4415</v>
      </c>
      <c r="G18" s="65">
        <v>8190</v>
      </c>
    </row>
    <row r="19" spans="1:12" x14ac:dyDescent="0.35">
      <c r="E19" s="59"/>
    </row>
    <row r="20" spans="1:12" s="24" customFormat="1" ht="30" customHeight="1" x14ac:dyDescent="0.35">
      <c r="A20" s="84"/>
      <c r="B20" s="84"/>
      <c r="C20" s="84"/>
      <c r="D20" s="84"/>
      <c r="E20" s="84"/>
      <c r="F20" s="84"/>
      <c r="G20" s="84"/>
    </row>
    <row r="21" spans="1:12" x14ac:dyDescent="0.35">
      <c r="A21" s="84" t="s">
        <v>43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45.65" customHeight="1" x14ac:dyDescent="0.35">
      <c r="A22" s="95" t="s">
        <v>166</v>
      </c>
      <c r="B22" s="96"/>
      <c r="C22" s="96"/>
      <c r="D22" s="96"/>
      <c r="E22" s="96"/>
      <c r="F22" s="96"/>
      <c r="G22" s="96"/>
    </row>
    <row r="23" spans="1:12" ht="15" customHeight="1" x14ac:dyDescent="0.35">
      <c r="A23" s="87" t="s">
        <v>34</v>
      </c>
      <c r="B23" s="87"/>
      <c r="C23" s="87"/>
      <c r="D23" s="87"/>
      <c r="E23" s="87"/>
      <c r="F23" s="87"/>
      <c r="G23" s="87"/>
    </row>
    <row r="24" spans="1:12" x14ac:dyDescent="0.35">
      <c r="A24" s="84" t="s">
        <v>45</v>
      </c>
      <c r="B24" s="84"/>
      <c r="C24" s="84"/>
      <c r="D24" s="84"/>
      <c r="E24" s="84"/>
      <c r="F24" s="84"/>
      <c r="G24" s="84"/>
    </row>
  </sheetData>
  <mergeCells count="9">
    <mergeCell ref="A3:G3"/>
    <mergeCell ref="A20:G20"/>
    <mergeCell ref="A23:G23"/>
    <mergeCell ref="A24:G24"/>
    <mergeCell ref="F5:G5"/>
    <mergeCell ref="D5:E5"/>
    <mergeCell ref="B5:C5"/>
    <mergeCell ref="A21:L21"/>
    <mergeCell ref="A22:G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7"/>
  <sheetViews>
    <sheetView workbookViewId="0"/>
  </sheetViews>
  <sheetFormatPr defaultRowHeight="14.5" x14ac:dyDescent="0.35"/>
  <cols>
    <col min="1" max="1" width="30.453125" customWidth="1"/>
    <col min="2" max="6" width="13" customWidth="1"/>
    <col min="7" max="7" width="14" customWidth="1"/>
    <col min="11" max="11" width="5.453125" customWidth="1"/>
  </cols>
  <sheetData>
    <row r="2" spans="1:12" ht="16.5" x14ac:dyDescent="0.35">
      <c r="A2" s="1" t="s">
        <v>72</v>
      </c>
    </row>
    <row r="3" spans="1:12" x14ac:dyDescent="0.35">
      <c r="A3" s="14"/>
    </row>
    <row r="4" spans="1:12" ht="21" customHeight="1" x14ac:dyDescent="0.35">
      <c r="A4" s="4"/>
      <c r="B4" s="94" t="s">
        <v>73</v>
      </c>
      <c r="C4" s="94"/>
      <c r="D4" s="94"/>
      <c r="E4" s="94" t="s">
        <v>177</v>
      </c>
      <c r="F4" s="94"/>
      <c r="G4" s="94"/>
    </row>
    <row r="5" spans="1:12" x14ac:dyDescent="0.35">
      <c r="A5" s="5"/>
      <c r="B5" s="32" t="s">
        <v>5</v>
      </c>
      <c r="C5" s="32" t="s">
        <v>37</v>
      </c>
      <c r="D5" s="32" t="s">
        <v>38</v>
      </c>
      <c r="E5" s="32" t="s">
        <v>5</v>
      </c>
      <c r="F5" s="32" t="s">
        <v>37</v>
      </c>
      <c r="G5" s="32" t="s">
        <v>38</v>
      </c>
    </row>
    <row r="6" spans="1:12" ht="17" x14ac:dyDescent="0.35">
      <c r="A6" s="8" t="s">
        <v>139</v>
      </c>
      <c r="B6" s="33">
        <v>4.2</v>
      </c>
      <c r="C6" s="33">
        <v>4</v>
      </c>
      <c r="D6" s="33">
        <v>4.4000000000000004</v>
      </c>
      <c r="E6" s="33">
        <v>24</v>
      </c>
      <c r="F6" s="33">
        <v>25</v>
      </c>
      <c r="G6" s="33">
        <v>23</v>
      </c>
    </row>
    <row r="7" spans="1:12" x14ac:dyDescent="0.35">
      <c r="A7" s="8" t="s">
        <v>10</v>
      </c>
      <c r="B7" s="25" t="s">
        <v>40</v>
      </c>
      <c r="C7" s="33">
        <v>1.6</v>
      </c>
      <c r="D7" s="25" t="s">
        <v>40</v>
      </c>
      <c r="E7" s="25" t="s">
        <v>40</v>
      </c>
      <c r="F7" s="33">
        <v>62</v>
      </c>
      <c r="G7" s="25" t="s">
        <v>40</v>
      </c>
    </row>
    <row r="8" spans="1:12" x14ac:dyDescent="0.35">
      <c r="A8" s="8" t="s">
        <v>8</v>
      </c>
      <c r="B8" s="33">
        <v>0.2</v>
      </c>
      <c r="C8" s="33">
        <v>0.2</v>
      </c>
      <c r="D8" s="33">
        <v>0.2</v>
      </c>
      <c r="E8" s="33">
        <v>562</v>
      </c>
      <c r="F8" s="33">
        <v>643</v>
      </c>
      <c r="G8" s="33">
        <v>500</v>
      </c>
    </row>
    <row r="9" spans="1:12" x14ac:dyDescent="0.35">
      <c r="A9" s="8" t="s">
        <v>74</v>
      </c>
      <c r="B9" s="25" t="s">
        <v>40</v>
      </c>
      <c r="C9" s="25" t="s">
        <v>40</v>
      </c>
      <c r="D9" s="33">
        <v>1.7</v>
      </c>
      <c r="E9" s="25" t="s">
        <v>40</v>
      </c>
      <c r="F9" s="25" t="s">
        <v>40</v>
      </c>
      <c r="G9" s="33">
        <v>58</v>
      </c>
    </row>
    <row r="10" spans="1:12" x14ac:dyDescent="0.35">
      <c r="A10" s="8" t="s">
        <v>11</v>
      </c>
      <c r="B10" s="33">
        <v>0.5</v>
      </c>
      <c r="C10" s="33">
        <v>0.5</v>
      </c>
      <c r="D10" s="33">
        <v>0.5</v>
      </c>
      <c r="E10" s="33">
        <v>200</v>
      </c>
      <c r="F10" s="33">
        <v>184</v>
      </c>
      <c r="G10" s="33">
        <v>219</v>
      </c>
    </row>
    <row r="12" spans="1:12" x14ac:dyDescent="0.35">
      <c r="A12" s="91" t="s">
        <v>42</v>
      </c>
      <c r="B12" s="91"/>
      <c r="C12" s="91"/>
      <c r="D12" s="91"/>
      <c r="E12" s="91"/>
      <c r="F12" s="91"/>
      <c r="G12" s="91"/>
      <c r="H12" s="62"/>
      <c r="I12" s="62"/>
      <c r="J12" s="62"/>
    </row>
    <row r="13" spans="1:12" ht="30" customHeight="1" x14ac:dyDescent="0.35">
      <c r="A13" s="84" t="s">
        <v>43</v>
      </c>
      <c r="B13" s="84"/>
      <c r="C13" s="84"/>
      <c r="D13" s="84"/>
      <c r="E13" s="84"/>
      <c r="F13" s="84"/>
      <c r="G13" s="84"/>
    </row>
    <row r="14" spans="1:12" ht="20.149999999999999" customHeight="1" x14ac:dyDescent="0.35">
      <c r="A14" s="92" t="s">
        <v>169</v>
      </c>
      <c r="B14" s="92"/>
      <c r="C14" s="92"/>
      <c r="D14" s="92"/>
      <c r="E14" s="92"/>
      <c r="F14" s="92"/>
      <c r="G14" s="92"/>
      <c r="H14" s="9"/>
      <c r="I14" s="9"/>
      <c r="J14" s="9"/>
      <c r="K14" s="9"/>
      <c r="L14" s="9"/>
    </row>
    <row r="15" spans="1:12" ht="30" customHeight="1" x14ac:dyDescent="0.35">
      <c r="A15" s="96" t="s">
        <v>67</v>
      </c>
      <c r="B15" s="96"/>
      <c r="C15" s="96"/>
      <c r="D15" s="96"/>
      <c r="E15" s="96"/>
      <c r="F15" s="96"/>
      <c r="G15" s="96"/>
      <c r="H15" s="9"/>
      <c r="I15" s="9"/>
      <c r="J15" s="9"/>
      <c r="K15" s="9"/>
      <c r="L15" s="9"/>
    </row>
    <row r="16" spans="1:12" x14ac:dyDescent="0.35">
      <c r="A16" s="87" t="s">
        <v>34</v>
      </c>
      <c r="B16" s="87"/>
      <c r="C16" s="87"/>
      <c r="D16" s="87"/>
      <c r="E16" s="87"/>
      <c r="F16" s="87"/>
      <c r="G16" s="87"/>
    </row>
    <row r="17" spans="1:7" x14ac:dyDescent="0.35">
      <c r="A17" s="84" t="s">
        <v>45</v>
      </c>
      <c r="B17" s="84"/>
      <c r="C17" s="84"/>
      <c r="D17" s="84"/>
      <c r="E17" s="84"/>
      <c r="F17" s="84"/>
      <c r="G17" s="84"/>
    </row>
  </sheetData>
  <mergeCells count="8">
    <mergeCell ref="A16:G16"/>
    <mergeCell ref="A17:G17"/>
    <mergeCell ref="B4:D4"/>
    <mergeCell ref="E4:G4"/>
    <mergeCell ref="A13:G13"/>
    <mergeCell ref="A14:G14"/>
    <mergeCell ref="A12:G12"/>
    <mergeCell ref="A15:G1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39"/>
  <sheetViews>
    <sheetView topLeftCell="A19" zoomScale="90" zoomScaleNormal="90" workbookViewId="0">
      <selection activeCell="G41" sqref="G41"/>
    </sheetView>
  </sheetViews>
  <sheetFormatPr defaultRowHeight="14.5" x14ac:dyDescent="0.35"/>
  <cols>
    <col min="1" max="1" width="13" customWidth="1"/>
    <col min="2" max="2" width="35.1796875" style="2" customWidth="1"/>
    <col min="3" max="3" width="32.54296875" style="2" customWidth="1"/>
  </cols>
  <sheetData>
    <row r="1" spans="1:4" x14ac:dyDescent="0.35">
      <c r="A1" s="10"/>
      <c r="B1" s="3" t="s">
        <v>87</v>
      </c>
      <c r="C1" s="3" t="s">
        <v>88</v>
      </c>
      <c r="D1" s="10"/>
    </row>
    <row r="2" spans="1:4" x14ac:dyDescent="0.35">
      <c r="A2" s="10">
        <v>1</v>
      </c>
      <c r="B2" s="3" t="s">
        <v>6</v>
      </c>
      <c r="C2" s="19">
        <v>330085</v>
      </c>
      <c r="D2" s="40">
        <f>C2/$C$14</f>
        <v>0.1943671592310931</v>
      </c>
    </row>
    <row r="3" spans="1:4" x14ac:dyDescent="0.35">
      <c r="A3" s="10">
        <v>2</v>
      </c>
      <c r="B3" s="3" t="s">
        <v>10</v>
      </c>
      <c r="C3" s="19">
        <v>301835</v>
      </c>
      <c r="D3" s="40">
        <f t="shared" ref="D3:D12" si="0">C3/$C$14</f>
        <v>0.17773243711927833</v>
      </c>
    </row>
    <row r="4" spans="1:4" x14ac:dyDescent="0.35">
      <c r="A4" s="10">
        <v>3</v>
      </c>
      <c r="B4" s="3" t="s">
        <v>11</v>
      </c>
      <c r="C4" s="19">
        <v>191520</v>
      </c>
      <c r="D4" s="40">
        <f t="shared" si="0"/>
        <v>0.11277458332229259</v>
      </c>
    </row>
    <row r="5" spans="1:4" x14ac:dyDescent="0.35">
      <c r="A5" s="10">
        <v>4</v>
      </c>
      <c r="B5" s="3" t="s">
        <v>13</v>
      </c>
      <c r="C5" s="19">
        <v>93890</v>
      </c>
      <c r="D5" s="40">
        <f t="shared" si="0"/>
        <v>5.5286161383302272E-2</v>
      </c>
    </row>
    <row r="6" spans="1:4" x14ac:dyDescent="0.35">
      <c r="A6" s="10">
        <v>5</v>
      </c>
      <c r="B6" s="3" t="s">
        <v>9</v>
      </c>
      <c r="C6" s="19">
        <v>84760</v>
      </c>
      <c r="D6" s="40">
        <f t="shared" si="0"/>
        <v>4.9910054732652046E-2</v>
      </c>
    </row>
    <row r="7" spans="1:4" x14ac:dyDescent="0.35">
      <c r="A7" s="10">
        <v>6</v>
      </c>
      <c r="B7" s="3" t="s">
        <v>12</v>
      </c>
      <c r="C7" s="19">
        <v>77735</v>
      </c>
      <c r="D7" s="40">
        <f t="shared" si="0"/>
        <v>4.5773455694227312E-2</v>
      </c>
    </row>
    <row r="8" spans="1:4" x14ac:dyDescent="0.35">
      <c r="A8" s="10">
        <v>7</v>
      </c>
      <c r="B8" s="3" t="s">
        <v>14</v>
      </c>
      <c r="C8" s="19">
        <v>77245</v>
      </c>
      <c r="D8" s="40">
        <f t="shared" si="0"/>
        <v>4.5484924231048933E-2</v>
      </c>
    </row>
    <row r="9" spans="1:4" x14ac:dyDescent="0.35">
      <c r="A9" s="10">
        <v>8</v>
      </c>
      <c r="B9" s="3" t="s">
        <v>15</v>
      </c>
      <c r="C9" s="19">
        <v>74955</v>
      </c>
      <c r="D9" s="40">
        <f t="shared" si="0"/>
        <v>4.4136481270480581E-2</v>
      </c>
    </row>
    <row r="10" spans="1:4" x14ac:dyDescent="0.35">
      <c r="A10" s="10">
        <v>9</v>
      </c>
      <c r="B10" s="3" t="s">
        <v>8</v>
      </c>
      <c r="C10" s="19">
        <v>68785</v>
      </c>
      <c r="D10" s="40">
        <f t="shared" si="0"/>
        <v>4.0503340193316077E-2</v>
      </c>
    </row>
    <row r="11" spans="1:4" x14ac:dyDescent="0.35">
      <c r="A11" s="10">
        <v>10</v>
      </c>
      <c r="B11" s="3" t="s">
        <v>17</v>
      </c>
      <c r="C11" s="19">
        <v>54455</v>
      </c>
      <c r="D11" s="40">
        <f t="shared" si="0"/>
        <v>3.2065266994650392E-2</v>
      </c>
    </row>
    <row r="12" spans="1:4" x14ac:dyDescent="0.35">
      <c r="A12" s="10"/>
      <c r="B12" s="3" t="s">
        <v>41</v>
      </c>
      <c r="C12" s="19">
        <v>342990</v>
      </c>
      <c r="D12" s="40">
        <f t="shared" si="0"/>
        <v>0.20196613582765838</v>
      </c>
    </row>
    <row r="13" spans="1:4" x14ac:dyDescent="0.35">
      <c r="A13" s="41"/>
      <c r="C13" s="22"/>
      <c r="D13" s="42"/>
    </row>
    <row r="14" spans="1:4" x14ac:dyDescent="0.35">
      <c r="A14" s="43"/>
      <c r="B14" s="44" t="s">
        <v>89</v>
      </c>
      <c r="C14" s="63">
        <v>1698255</v>
      </c>
      <c r="D14" s="45"/>
    </row>
    <row r="19" spans="2:3" x14ac:dyDescent="0.35">
      <c r="B19" s="81"/>
      <c r="C19" s="81"/>
    </row>
    <row r="35" spans="5:18" x14ac:dyDescent="0.35">
      <c r="E35" t="s">
        <v>142</v>
      </c>
    </row>
    <row r="36" spans="5:18" ht="27.65" customHeight="1" x14ac:dyDescent="0.35">
      <c r="E36" s="84" t="s">
        <v>43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5:18" x14ac:dyDescent="0.35">
      <c r="E37" s="96" t="s">
        <v>143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5:18" x14ac:dyDescent="0.35">
      <c r="E38" s="9" t="s">
        <v>34</v>
      </c>
    </row>
    <row r="39" spans="5:18" x14ac:dyDescent="0.35">
      <c r="E39" t="s">
        <v>90</v>
      </c>
    </row>
  </sheetData>
  <mergeCells count="2">
    <mergeCell ref="E36:P36"/>
    <mergeCell ref="E37:R3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3:Z57"/>
  <sheetViews>
    <sheetView topLeftCell="A32" zoomScale="90" zoomScaleNormal="90" workbookViewId="0">
      <selection activeCell="T42" sqref="T42"/>
    </sheetView>
  </sheetViews>
  <sheetFormatPr defaultRowHeight="14.5" x14ac:dyDescent="0.35"/>
  <cols>
    <col min="2" max="2" width="13.36328125" customWidth="1"/>
    <col min="16" max="16" width="18.1796875" customWidth="1"/>
  </cols>
  <sheetData>
    <row r="33" spans="1:26" x14ac:dyDescent="0.35">
      <c r="O33" t="s">
        <v>142</v>
      </c>
    </row>
    <row r="34" spans="1:26" ht="29.15" customHeight="1" x14ac:dyDescent="0.35">
      <c r="B34" s="84" t="s">
        <v>43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O34" s="84" t="s">
        <v>43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x14ac:dyDescent="0.3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O35" s="98" t="s">
        <v>144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x14ac:dyDescent="0.35">
      <c r="B36" s="98" t="s">
        <v>144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O36" s="9" t="s">
        <v>34</v>
      </c>
    </row>
    <row r="37" spans="1:26" x14ac:dyDescent="0.35">
      <c r="B37" s="9" t="s">
        <v>34</v>
      </c>
      <c r="O37" t="s">
        <v>90</v>
      </c>
    </row>
    <row r="38" spans="1:26" x14ac:dyDescent="0.35">
      <c r="B38" t="s">
        <v>90</v>
      </c>
      <c r="O38" s="97"/>
      <c r="P38" s="97"/>
      <c r="Q38" s="2"/>
    </row>
    <row r="42" spans="1:26" x14ac:dyDescent="0.35">
      <c r="A42" s="46" t="s">
        <v>180</v>
      </c>
    </row>
    <row r="43" spans="1:26" x14ac:dyDescent="0.35">
      <c r="A43" s="10"/>
      <c r="B43" s="46"/>
      <c r="C43" s="2"/>
      <c r="O43" s="97" t="s">
        <v>181</v>
      </c>
      <c r="P43" s="97"/>
      <c r="Q43" s="2"/>
    </row>
    <row r="44" spans="1:26" x14ac:dyDescent="0.35">
      <c r="A44" s="10">
        <v>1</v>
      </c>
      <c r="B44" s="3" t="s">
        <v>87</v>
      </c>
      <c r="C44" s="8" t="s">
        <v>88</v>
      </c>
      <c r="D44" s="10"/>
      <c r="O44" s="10"/>
      <c r="P44" s="3" t="s">
        <v>87</v>
      </c>
      <c r="Q44" s="8" t="s">
        <v>88</v>
      </c>
      <c r="R44" s="10"/>
    </row>
    <row r="45" spans="1:26" x14ac:dyDescent="0.35">
      <c r="A45" s="10">
        <v>2</v>
      </c>
      <c r="B45" s="3" t="s">
        <v>10</v>
      </c>
      <c r="C45" s="19">
        <v>301840</v>
      </c>
      <c r="D45" s="40">
        <v>0.37056270678722475</v>
      </c>
      <c r="O45" s="10">
        <v>1</v>
      </c>
      <c r="P45" s="3" t="s">
        <v>6</v>
      </c>
      <c r="Q45" s="19">
        <v>328125</v>
      </c>
      <c r="R45" s="40">
        <v>0.37130393454866417</v>
      </c>
    </row>
    <row r="46" spans="1:26" x14ac:dyDescent="0.35">
      <c r="A46" s="10">
        <v>3</v>
      </c>
      <c r="B46" s="3" t="s">
        <v>11</v>
      </c>
      <c r="C46" s="19">
        <v>103370</v>
      </c>
      <c r="D46" s="40">
        <v>0.12690520474620801</v>
      </c>
      <c r="O46" s="10">
        <v>2</v>
      </c>
      <c r="P46" s="3" t="s">
        <v>11</v>
      </c>
      <c r="Q46" s="19">
        <v>88150</v>
      </c>
      <c r="R46" s="40">
        <v>9.9749917959511603E-2</v>
      </c>
    </row>
    <row r="47" spans="1:26" x14ac:dyDescent="0.35">
      <c r="A47" s="10">
        <v>4</v>
      </c>
      <c r="B47" s="3" t="s">
        <v>182</v>
      </c>
      <c r="C47" s="19">
        <v>58240</v>
      </c>
      <c r="D47" s="40">
        <v>7.1500039899575832E-2</v>
      </c>
      <c r="O47" s="10">
        <v>3</v>
      </c>
      <c r="P47" s="3" t="s">
        <v>15</v>
      </c>
      <c r="Q47" s="19">
        <v>74955</v>
      </c>
      <c r="R47" s="40">
        <v>8.4818549071527985E-2</v>
      </c>
    </row>
    <row r="48" spans="1:26" x14ac:dyDescent="0.35">
      <c r="A48" s="10">
        <v>5</v>
      </c>
      <c r="B48" s="3" t="s">
        <v>13</v>
      </c>
      <c r="C48" s="19">
        <v>46480</v>
      </c>
      <c r="D48" s="40">
        <v>5.7062531842930718E-2</v>
      </c>
      <c r="O48" s="10">
        <v>4</v>
      </c>
      <c r="P48" s="3" t="s">
        <v>9</v>
      </c>
      <c r="Q48" s="19">
        <v>65970</v>
      </c>
      <c r="R48" s="40">
        <v>7.4651186475201137E-2</v>
      </c>
    </row>
    <row r="49" spans="1:18" x14ac:dyDescent="0.35">
      <c r="A49" s="10">
        <v>6</v>
      </c>
      <c r="B49" s="3" t="s">
        <v>14</v>
      </c>
      <c r="C49" s="19">
        <v>41165</v>
      </c>
      <c r="D49" s="40">
        <v>5.0537416594540509E-2</v>
      </c>
      <c r="O49" s="10">
        <v>5</v>
      </c>
      <c r="P49" s="3" t="s">
        <v>13</v>
      </c>
      <c r="Q49" s="19">
        <v>47415</v>
      </c>
      <c r="R49" s="40">
        <v>5.3654479410666395E-2</v>
      </c>
    </row>
    <row r="50" spans="1:18" x14ac:dyDescent="0.35">
      <c r="A50" s="10">
        <v>7</v>
      </c>
      <c r="B50" s="3" t="s">
        <v>18</v>
      </c>
      <c r="C50" s="19">
        <v>34405</v>
      </c>
      <c r="D50" s="40">
        <v>4.2238304820482603E-2</v>
      </c>
      <c r="O50" s="10">
        <v>6</v>
      </c>
      <c r="P50" s="3" t="s">
        <v>8</v>
      </c>
      <c r="Q50" s="19">
        <v>39155</v>
      </c>
      <c r="R50" s="40">
        <v>4.4307521698294688E-2</v>
      </c>
    </row>
    <row r="51" spans="1:18" x14ac:dyDescent="0.35">
      <c r="A51" s="10">
        <v>8</v>
      </c>
      <c r="B51" s="3" t="s">
        <v>17</v>
      </c>
      <c r="C51" s="19">
        <v>33355</v>
      </c>
      <c r="D51" s="40">
        <v>4.0949241601139288E-2</v>
      </c>
      <c r="O51" s="10">
        <v>7</v>
      </c>
      <c r="P51" s="3" t="s">
        <v>14</v>
      </c>
      <c r="Q51" s="19">
        <v>36080</v>
      </c>
      <c r="R51" s="40">
        <v>4.0827873397381496E-2</v>
      </c>
    </row>
    <row r="52" spans="1:18" x14ac:dyDescent="0.35">
      <c r="A52" s="10">
        <v>9</v>
      </c>
      <c r="B52" s="3" t="s">
        <v>8</v>
      </c>
      <c r="C52" s="19">
        <v>29630</v>
      </c>
      <c r="D52" s="40">
        <v>3.6376136370611815E-2</v>
      </c>
      <c r="O52" s="10">
        <v>8</v>
      </c>
      <c r="P52" s="3" t="s">
        <v>22</v>
      </c>
      <c r="Q52" s="19">
        <v>22270</v>
      </c>
      <c r="R52" s="40">
        <v>2.520057484921524E-2</v>
      </c>
    </row>
    <row r="53" spans="1:18" x14ac:dyDescent="0.35">
      <c r="A53" s="10">
        <v>10</v>
      </c>
      <c r="B53" s="3" t="s">
        <v>19</v>
      </c>
      <c r="C53" s="19">
        <v>27340</v>
      </c>
      <c r="D53" s="40">
        <v>3.3564750873186874E-2</v>
      </c>
      <c r="O53" s="10">
        <v>9</v>
      </c>
      <c r="P53" s="3" t="s">
        <v>17</v>
      </c>
      <c r="Q53" s="19">
        <v>21100</v>
      </c>
      <c r="R53" s="40">
        <v>2.3876611105453145E-2</v>
      </c>
    </row>
    <row r="54" spans="1:18" x14ac:dyDescent="0.35">
      <c r="A54" s="10"/>
      <c r="B54" s="3" t="s">
        <v>7</v>
      </c>
      <c r="C54" s="19">
        <v>20090</v>
      </c>
      <c r="D54" s="40">
        <v>2.4664076263435416E-2</v>
      </c>
      <c r="O54" s="10">
        <v>10</v>
      </c>
      <c r="P54" s="3" t="s">
        <v>24</v>
      </c>
      <c r="Q54" s="19">
        <v>20055</v>
      </c>
      <c r="R54" s="40">
        <v>2.2694096479614352E-2</v>
      </c>
    </row>
    <row r="55" spans="1:18" x14ac:dyDescent="0.35">
      <c r="A55" s="41"/>
      <c r="B55" s="3" t="s">
        <v>41</v>
      </c>
      <c r="C55" s="19">
        <v>118630</v>
      </c>
      <c r="D55" s="40">
        <v>0.14563959020066417</v>
      </c>
      <c r="O55" s="10"/>
      <c r="P55" s="3" t="s">
        <v>41</v>
      </c>
      <c r="Q55" s="19">
        <v>140435</v>
      </c>
      <c r="R55" s="40">
        <v>0.15891525500446979</v>
      </c>
    </row>
    <row r="56" spans="1:18" x14ac:dyDescent="0.35">
      <c r="A56" s="43"/>
      <c r="B56" s="2"/>
      <c r="C56" s="2"/>
      <c r="D56" s="42"/>
      <c r="O56" s="41"/>
      <c r="P56" s="2"/>
      <c r="Q56" s="2"/>
      <c r="R56" s="42"/>
    </row>
    <row r="57" spans="1:18" x14ac:dyDescent="0.35">
      <c r="B57" s="44" t="s">
        <v>89</v>
      </c>
      <c r="C57" s="63">
        <v>814545</v>
      </c>
      <c r="D57" s="45"/>
      <c r="O57" s="43"/>
      <c r="P57" s="44" t="s">
        <v>89</v>
      </c>
      <c r="Q57" s="63">
        <v>883710</v>
      </c>
      <c r="R57" s="45"/>
    </row>
  </sheetData>
  <mergeCells count="6">
    <mergeCell ref="O43:P43"/>
    <mergeCell ref="O38:P38"/>
    <mergeCell ref="B34:M34"/>
    <mergeCell ref="O34:Z34"/>
    <mergeCell ref="B36:M36"/>
    <mergeCell ref="O35:Z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46"/>
  <sheetViews>
    <sheetView topLeftCell="E19" zoomScale="85" zoomScaleNormal="85" workbookViewId="0">
      <selection activeCell="O41" sqref="O41:Z41"/>
    </sheetView>
  </sheetViews>
  <sheetFormatPr defaultRowHeight="14.5" x14ac:dyDescent="0.35"/>
  <cols>
    <col min="1" max="1" width="22.453125" customWidth="1"/>
    <col min="2" max="4" width="13" style="2" customWidth="1"/>
    <col min="5" max="5" width="12.453125" customWidth="1"/>
    <col min="7" max="7" width="12.453125" style="12" customWidth="1"/>
    <col min="8" max="8" width="12.81640625" style="12" customWidth="1"/>
    <col min="9" max="9" width="13.453125" style="12" customWidth="1"/>
    <col min="10" max="10" width="14" customWidth="1"/>
  </cols>
  <sheetData>
    <row r="2" spans="1:10" x14ac:dyDescent="0.35">
      <c r="A2" s="10"/>
      <c r="B2" s="3" t="s">
        <v>91</v>
      </c>
      <c r="C2" s="3" t="s">
        <v>92</v>
      </c>
      <c r="D2" s="3" t="s">
        <v>93</v>
      </c>
      <c r="E2" s="10" t="s">
        <v>94</v>
      </c>
      <c r="F2" s="78"/>
      <c r="G2" s="3" t="s">
        <v>91</v>
      </c>
      <c r="H2" s="3" t="s">
        <v>92</v>
      </c>
      <c r="I2" s="3" t="s">
        <v>93</v>
      </c>
      <c r="J2" s="2"/>
    </row>
    <row r="3" spans="1:10" x14ac:dyDescent="0.35">
      <c r="A3" s="10" t="s">
        <v>95</v>
      </c>
      <c r="B3" s="19">
        <v>312190</v>
      </c>
      <c r="C3" s="19">
        <v>351180</v>
      </c>
      <c r="D3" s="19">
        <v>1034885</v>
      </c>
      <c r="E3" s="21">
        <f>SUM(B3:D3)</f>
        <v>1698255</v>
      </c>
      <c r="F3" s="78"/>
      <c r="G3" s="11">
        <f>B3/$E$3</f>
        <v>0.18382987242787449</v>
      </c>
      <c r="H3" s="11">
        <f t="shared" ref="H3:I3" si="0">C3/$E$3</f>
        <v>0.20678873314078275</v>
      </c>
      <c r="I3" s="11">
        <f t="shared" si="0"/>
        <v>0.60938139443134276</v>
      </c>
    </row>
    <row r="4" spans="1:10" x14ac:dyDescent="0.35">
      <c r="B4" s="22"/>
      <c r="C4" s="22"/>
      <c r="D4" s="22"/>
      <c r="E4" s="20"/>
      <c r="F4" s="72"/>
    </row>
    <row r="5" spans="1:10" x14ac:dyDescent="0.35">
      <c r="A5" s="10"/>
      <c r="B5" s="19" t="s">
        <v>91</v>
      </c>
      <c r="C5" s="19" t="s">
        <v>92</v>
      </c>
      <c r="D5" s="19" t="s">
        <v>93</v>
      </c>
      <c r="E5" s="19" t="s">
        <v>94</v>
      </c>
      <c r="F5" s="72"/>
      <c r="G5" s="7" t="s">
        <v>91</v>
      </c>
      <c r="H5" s="7" t="s">
        <v>92</v>
      </c>
      <c r="I5" s="7" t="s">
        <v>93</v>
      </c>
    </row>
    <row r="6" spans="1:10" x14ac:dyDescent="0.35">
      <c r="A6" s="10" t="s">
        <v>6</v>
      </c>
      <c r="B6" s="19">
        <v>48665</v>
      </c>
      <c r="C6" s="19">
        <v>63190</v>
      </c>
      <c r="D6" s="19">
        <v>218230</v>
      </c>
      <c r="E6" s="21">
        <f>SUM(B6:D6)</f>
        <v>330085</v>
      </c>
      <c r="F6" s="72"/>
      <c r="G6" s="11">
        <f>B6/$E$6</f>
        <v>0.14743172213217809</v>
      </c>
      <c r="H6" s="11">
        <f>C6/$E$6</f>
        <v>0.19143553933077845</v>
      </c>
      <c r="I6" s="11">
        <f>D6/$E$6</f>
        <v>0.66113273853704346</v>
      </c>
    </row>
    <row r="7" spans="1:10" x14ac:dyDescent="0.35">
      <c r="A7" s="10" t="s">
        <v>10</v>
      </c>
      <c r="B7" s="19">
        <v>43740</v>
      </c>
      <c r="C7" s="19">
        <v>52860</v>
      </c>
      <c r="D7" s="19">
        <v>205235</v>
      </c>
      <c r="E7" s="21">
        <f>SUM(B7:D7)</f>
        <v>301835</v>
      </c>
      <c r="G7" s="11">
        <f>B7/$E$7</f>
        <v>0.1449136117415144</v>
      </c>
      <c r="H7" s="11">
        <f t="shared" ref="H7:I7" si="1">C7/$E$7</f>
        <v>0.17512879553398381</v>
      </c>
      <c r="I7" s="11">
        <f t="shared" si="1"/>
        <v>0.67995759272450185</v>
      </c>
    </row>
    <row r="8" spans="1:10" x14ac:dyDescent="0.35">
      <c r="A8" s="10" t="s">
        <v>11</v>
      </c>
      <c r="B8" s="19">
        <v>35175</v>
      </c>
      <c r="C8" s="19">
        <v>43055</v>
      </c>
      <c r="D8" s="19">
        <v>113290</v>
      </c>
      <c r="E8" s="21">
        <f>SUM(B8:D8)</f>
        <v>191520</v>
      </c>
      <c r="G8" s="11">
        <f>B8/$E$8</f>
        <v>0.18366228070175439</v>
      </c>
      <c r="H8" s="11">
        <f t="shared" ref="H8:I8" si="2">C8/$E$8</f>
        <v>0.22480680868838765</v>
      </c>
      <c r="I8" s="11">
        <f t="shared" si="2"/>
        <v>0.59153091060985796</v>
      </c>
    </row>
    <row r="9" spans="1:10" x14ac:dyDescent="0.35">
      <c r="A9" s="10" t="s">
        <v>8</v>
      </c>
      <c r="B9" s="19">
        <v>25810</v>
      </c>
      <c r="C9" s="19">
        <v>17475</v>
      </c>
      <c r="D9" s="19">
        <v>25500</v>
      </c>
      <c r="E9" s="21">
        <f>SUM(B9:D9)</f>
        <v>68785</v>
      </c>
      <c r="G9" s="11">
        <f>B9/$E$9</f>
        <v>0.3752271570836665</v>
      </c>
      <c r="H9" s="11">
        <f t="shared" ref="H9:I9" si="3">C9/$E$9</f>
        <v>0.2540524823726103</v>
      </c>
      <c r="I9" s="11">
        <f t="shared" si="3"/>
        <v>0.3707203605437232</v>
      </c>
    </row>
    <row r="12" spans="1:10" ht="18.5" x14ac:dyDescent="0.35">
      <c r="B12"/>
      <c r="C12"/>
      <c r="D12" s="13"/>
      <c r="G12"/>
      <c r="H12"/>
      <c r="I12"/>
    </row>
    <row r="13" spans="1:10" x14ac:dyDescent="0.35">
      <c r="B13"/>
      <c r="C13"/>
      <c r="D13"/>
      <c r="G13"/>
      <c r="H13"/>
      <c r="I13"/>
    </row>
    <row r="14" spans="1:10" x14ac:dyDescent="0.35">
      <c r="B14"/>
      <c r="C14"/>
      <c r="D14"/>
      <c r="G14"/>
      <c r="H14"/>
      <c r="I14"/>
    </row>
    <row r="15" spans="1:10" x14ac:dyDescent="0.35">
      <c r="B15"/>
      <c r="C15"/>
      <c r="D15"/>
      <c r="G15"/>
      <c r="H15"/>
      <c r="I15"/>
    </row>
    <row r="16" spans="1:10" x14ac:dyDescent="0.35">
      <c r="B16"/>
      <c r="C16"/>
      <c r="D16"/>
      <c r="G16"/>
      <c r="H16"/>
      <c r="I16"/>
    </row>
    <row r="17" spans="9:29" customFormat="1" x14ac:dyDescent="0.35"/>
    <row r="18" spans="9:29" customFormat="1" x14ac:dyDescent="0.35"/>
    <row r="19" spans="9:29" customFormat="1" x14ac:dyDescent="0.35"/>
    <row r="20" spans="9:29" customFormat="1" x14ac:dyDescent="0.35"/>
    <row r="21" spans="9:29" customFormat="1" x14ac:dyDescent="0.35"/>
    <row r="22" spans="9:29" customFormat="1" x14ac:dyDescent="0.35">
      <c r="AC22" t="s">
        <v>183</v>
      </c>
    </row>
    <row r="23" spans="9:29" customFormat="1" x14ac:dyDescent="0.35"/>
    <row r="24" spans="9:29" customFormat="1" x14ac:dyDescent="0.35"/>
    <row r="25" spans="9:29" customFormat="1" x14ac:dyDescent="0.35">
      <c r="I25" t="s">
        <v>183</v>
      </c>
    </row>
    <row r="26" spans="9:29" customFormat="1" x14ac:dyDescent="0.35"/>
    <row r="27" spans="9:29" customFormat="1" x14ac:dyDescent="0.35"/>
    <row r="28" spans="9:29" customFormat="1" x14ac:dyDescent="0.35"/>
    <row r="29" spans="9:29" customFormat="1" x14ac:dyDescent="0.35"/>
    <row r="30" spans="9:29" customFormat="1" x14ac:dyDescent="0.35"/>
    <row r="31" spans="9:29" customFormat="1" x14ac:dyDescent="0.35"/>
    <row r="32" spans="9:29" customFormat="1" x14ac:dyDescent="0.35"/>
    <row r="33" spans="2:26" x14ac:dyDescent="0.35">
      <c r="B33"/>
      <c r="C33"/>
      <c r="D33"/>
      <c r="G33"/>
      <c r="H33"/>
      <c r="I33"/>
    </row>
    <row r="34" spans="2:26" x14ac:dyDescent="0.35">
      <c r="B34"/>
      <c r="C34"/>
      <c r="D34"/>
      <c r="G34"/>
      <c r="H34"/>
      <c r="I34"/>
    </row>
    <row r="35" spans="2:26" x14ac:dyDescent="0.35">
      <c r="B35"/>
      <c r="C35"/>
      <c r="D35"/>
      <c r="G35"/>
      <c r="H35"/>
      <c r="I35"/>
    </row>
    <row r="36" spans="2:26" x14ac:dyDescent="0.35">
      <c r="B36"/>
      <c r="C36"/>
      <c r="D36"/>
      <c r="G36"/>
      <c r="H36"/>
      <c r="I36"/>
    </row>
    <row r="37" spans="2:26" x14ac:dyDescent="0.35">
      <c r="B37"/>
      <c r="C37"/>
      <c r="D37"/>
      <c r="G37"/>
      <c r="H37"/>
      <c r="I37"/>
    </row>
    <row r="38" spans="2:26" x14ac:dyDescent="0.35">
      <c r="B38"/>
      <c r="C38"/>
      <c r="D38"/>
      <c r="G38"/>
      <c r="H38"/>
      <c r="I38"/>
    </row>
    <row r="39" spans="2:26" x14ac:dyDescent="0.35">
      <c r="B39"/>
      <c r="C39"/>
      <c r="D39"/>
      <c r="G39"/>
      <c r="H39"/>
      <c r="I39"/>
    </row>
    <row r="40" spans="2:26" ht="30.65" customHeight="1" x14ac:dyDescent="0.35">
      <c r="B40" s="84" t="s">
        <v>43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O40" s="84" t="s">
        <v>43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2:26" ht="29.25" customHeight="1" x14ac:dyDescent="0.35">
      <c r="B41" s="98" t="s">
        <v>154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O41" s="98" t="s">
        <v>155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2:26" x14ac:dyDescent="0.35">
      <c r="B42" s="9" t="s">
        <v>34</v>
      </c>
      <c r="C42"/>
      <c r="D42"/>
      <c r="G42"/>
      <c r="H42"/>
      <c r="I42"/>
      <c r="O42" s="77" t="s">
        <v>34</v>
      </c>
    </row>
    <row r="43" spans="2:26" x14ac:dyDescent="0.35">
      <c r="B43" t="s">
        <v>90</v>
      </c>
      <c r="C43"/>
      <c r="D43"/>
      <c r="G43"/>
      <c r="H43"/>
      <c r="I43"/>
      <c r="O43" t="s">
        <v>90</v>
      </c>
    </row>
    <row r="44" spans="2:26" x14ac:dyDescent="0.35">
      <c r="B44"/>
      <c r="C44"/>
      <c r="D44"/>
      <c r="G44"/>
      <c r="H44"/>
      <c r="I44"/>
    </row>
    <row r="45" spans="2:26" x14ac:dyDescent="0.35">
      <c r="B45"/>
      <c r="C45"/>
      <c r="D45"/>
      <c r="G45"/>
      <c r="H45"/>
      <c r="I45"/>
    </row>
    <row r="46" spans="2:26" x14ac:dyDescent="0.35">
      <c r="B46"/>
      <c r="C46"/>
      <c r="D46"/>
      <c r="G46"/>
      <c r="H46"/>
      <c r="I46"/>
    </row>
  </sheetData>
  <mergeCells count="4">
    <mergeCell ref="B40:M40"/>
    <mergeCell ref="B41:M41"/>
    <mergeCell ref="O40:Z40"/>
    <mergeCell ref="O41:Z4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f653ab-106f-493a-99cb-d1a11e713fcb">
      <UserInfo>
        <DisplayName>Darren Brenner</DisplayName>
        <AccountId>3185</AccountId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J n f O V H 4 r y N O j A A A A 9 w A A A B I A H A B D b 2 5 m a W c v U G F j a 2 F n Z S 5 4 b W w g o h g A K K A U A A A A A A A A A A A A A A A A A A A A A A A A A A A A h Y + 9 D o I w G E V f h X S n f y y E f N T B V R I T o n F t S o V G K I Y W y 7 s 5 + E i + g h h F 3 R z v u W e 4 9 3 6 9 w W r q 2 u i i B 2 d 6 m y O G K Y q 0 V X 1 l b J 2 j 0 R / j F K 0 E b K U 6 y V p H s 2 x d N r k q R 4 3 3 5 4 y Q E A I O C e 6 H m n B K G T k U m 1 I 1 u p P o I 5 v / c m y s 8 9 I q j Q T s X 2 M E x 4 w m m L G U Y w p k o V A Y + z X 4 P P j Z / k B Y j 6 0 f B y 2 0 j X c l k C U C e Z 8 Q D 1 B L A w Q U A A I A C A A m d 8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n f O V C i K R 7 g O A A A A E Q A A A B M A H A B G b 3 J t d W x h c y 9 T Z W N 0 a W 9 u M S 5 t I K I Y A C i g F A A A A A A A A A A A A A A A A A A A A A A A A A A A A C t O T S 7 J z M 9 T C I b Q h t Y A U E s B A i 0 A F A A C A A g A J n f O V H 4 r y N O j A A A A 9 w A A A B I A A A A A A A A A A A A A A A A A A A A A A E N v b m Z p Z y 9 Q Y W N r Y W d l L n h t b F B L A Q I t A B Q A A g A I A C Z 3 z l Q P y u m r p A A A A O k A A A A T A A A A A A A A A A A A A A A A A O 8 A A A B b Q 2 9 u d G V u d F 9 U e X B l c 1 0 u e G 1 s U E s B A i 0 A F A A C A A g A J n f O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p i u W W K b / d D g v c U e C 8 c x P E A A A A A A g A A A A A A A 2 Y A A M A A A A A Q A A A A O K s L f f Q g x P j v u 2 7 g v 9 + G H A A A A A A E g A A A o A A A A B A A A A C w 5 5 + d C n 5 y P J 6 c y q 5 3 h K r 9 U A A A A H k f m m O h F 1 g f C a V l 3 + p 5 B n w 0 Y t 6 t V Y z K J 1 u k m w 4 6 K Z n N O a 9 R L E x S U D W y H 4 J O Y 8 W D y 8 Y t q v 5 F s T P N R / K 2 F W P k 5 Z F 0 9 B c n L w G L E u d 5 F / a i 3 H z a F A A A A F A 4 Z W + J Z F t r 5 V y I I W o U E 8 5 d x c x r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7D2A1D76B154496C1CE9AC82FEED5" ma:contentTypeVersion="6" ma:contentTypeDescription="Create a new document." ma:contentTypeScope="" ma:versionID="3d84490344242b23e05658077ee5d6c1">
  <xsd:schema xmlns:xsd="http://www.w3.org/2001/XMLSchema" xmlns:xs="http://www.w3.org/2001/XMLSchema" xmlns:p="http://schemas.microsoft.com/office/2006/metadata/properties" xmlns:ns2="5b5a32ad-dd2a-4ff6-9a21-5c460057672b" xmlns:ns3="80f653ab-106f-493a-99cb-d1a11e713fcb" targetNamespace="http://schemas.microsoft.com/office/2006/metadata/properties" ma:root="true" ma:fieldsID="1fe8d9db22ca1550803aeea55da6a2f4" ns2:_="" ns3:_="">
    <xsd:import namespace="5b5a32ad-dd2a-4ff6-9a21-5c460057672b"/>
    <xsd:import namespace="80f653ab-106f-493a-99cb-d1a11e713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a32ad-dd2a-4ff6-9a21-5c4600576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653ab-106f-493a-99cb-d1a11e713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07757-3E85-411F-91DC-C3602DDEC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5884CE-1E26-4DF3-A3D7-570DFA312CEA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80f653ab-106f-493a-99cb-d1a11e713fcb"/>
    <ds:schemaRef ds:uri="5b5a32ad-dd2a-4ff6-9a21-5c460057672b"/>
  </ds:schemaRefs>
</ds:datastoreItem>
</file>

<file path=customXml/itemProps3.xml><?xml version="1.0" encoding="utf-8"?>
<ds:datastoreItem xmlns:ds="http://schemas.openxmlformats.org/officeDocument/2006/customXml" ds:itemID="{139F30AF-7904-4760-8232-0ECC014AB98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F08BCC4-98AD-4961-A86F-8D7EC720D5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a32ad-dd2a-4ff6-9a21-5c460057672b"/>
    <ds:schemaRef ds:uri="80f653ab-106f-493a-99cb-d1a11e713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 T1 - rankings</vt:lpstr>
      <vt:lpstr>T2 - person by type</vt:lpstr>
      <vt:lpstr>T3 - tumour by type</vt:lpstr>
      <vt:lpstr>T4 - age distribution</vt:lpstr>
      <vt:lpstr>T5 - childhood</vt:lpstr>
      <vt:lpstr>T6 - proportions</vt:lpstr>
      <vt:lpstr>Fig1 - tumour by type</vt:lpstr>
      <vt:lpstr>Fig 2 tumour by sex</vt:lpstr>
      <vt:lpstr> Fig3 - tumour by duration</vt:lpstr>
      <vt:lpstr>Fig4 - income</vt:lpstr>
      <vt:lpstr>Fig5 - income jurisdiction</vt:lpstr>
      <vt:lpstr>Fig6 - urban rural</vt:lpstr>
      <vt:lpstr>Fig7 - urban rural prov</vt:lpstr>
      <vt:lpstr>Fig8 - Data for maps</vt:lpstr>
      <vt:lpstr>Fig9 - childhood by type</vt:lpstr>
      <vt:lpstr>Fig10 - over time</vt:lpstr>
      <vt:lpstr>Table1</vt:lpstr>
      <vt:lpstr>Table2</vt:lpstr>
      <vt:lpstr>Table32</vt:lpstr>
      <vt:lpstr>Table5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Monika Dixon</cp:lastModifiedBy>
  <cp:revision/>
  <dcterms:created xsi:type="dcterms:W3CDTF">2011-02-11T15:45:55Z</dcterms:created>
  <dcterms:modified xsi:type="dcterms:W3CDTF">2022-09-19T19:39:39Z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0x0101004A17D2A1D76B154496C1CE9AC82FEED5</vt:lpwstr>
  </property>
</Properties>
</file>